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431" windowWidth="15180" windowHeight="8520" activeTab="6"/>
  </bookViews>
  <sheets>
    <sheet name="alimbeva" sheetId="1" r:id="rId1"/>
    <sheet name="altre_industrie" sheetId="2" r:id="rId2"/>
    <sheet name="legnmobi" sheetId="3" r:id="rId3"/>
    <sheet name="meccanic" sheetId="4" r:id="rId4"/>
    <sheet name="metalli" sheetId="5" r:id="rId5"/>
    <sheet name="moda" sheetId="6" r:id="rId6"/>
    <sheet name="maniemro" sheetId="7" r:id="rId7"/>
    <sheet name="maniital" sheetId="8" r:id="rId8"/>
    <sheet name="manistor" sheetId="9" r:id="rId9"/>
    <sheet name="Ateco2002_settori" sheetId="10" r:id="rId10"/>
    <sheet name="Ateco2007_settori" sheetId="11" r:id="rId11"/>
    <sheet name="Foglio1" sheetId="12" r:id="rId12"/>
  </sheets>
  <definedNames/>
  <calcPr fullCalcOnLoad="1"/>
</workbook>
</file>

<file path=xl/sharedStrings.xml><?xml version="1.0" encoding="utf-8"?>
<sst xmlns="http://schemas.openxmlformats.org/spreadsheetml/2006/main" count="10462" uniqueCount="428">
  <si>
    <t>SETTORE: ALIMENTARI E BEVANDE.</t>
  </si>
  <si>
    <t>ANDAMENTO ANNUALE (a).</t>
  </si>
  <si>
    <t>-</t>
  </si>
  <si>
    <t>GIURIA DELLA CONGIUNTURA DELL'INDUSTRIA MANIFATTURIERA.</t>
  </si>
  <si>
    <t>Quota % di imprese</t>
  </si>
  <si>
    <t>Mesi di</t>
  </si>
  <si>
    <t>EMILIA-ROMAGNA. CODIFICA ATECO ISTAT 1991: 15, 16.</t>
  </si>
  <si>
    <t>esportatrici e quota</t>
  </si>
  <si>
    <t>prod. assic.</t>
  </si>
  <si>
    <t>Variazioni percentuali sull'anno precedente.</t>
  </si>
  <si>
    <t>% dell'export su fatt.</t>
  </si>
  <si>
    <t>dalla cons.</t>
  </si>
  <si>
    <t>Previsioni per il trimestre successivo al trimestre di riferimento rispetto al trimestre di riferimento</t>
  </si>
  <si>
    <t xml:space="preserve">Andamento della PRODUZIONE nel trimestre </t>
  </si>
  <si>
    <t>Grado di</t>
  </si>
  <si>
    <t xml:space="preserve">Andamento degli ORDINATIVI nel trimestre </t>
  </si>
  <si>
    <t>nel trimestre di rif.</t>
  </si>
  <si>
    <t xml:space="preserve">del </t>
  </si>
  <si>
    <t>----------</t>
  </si>
  <si>
    <t>Produzione</t>
  </si>
  <si>
    <t>Fatturato a pr. corr.</t>
  </si>
  <si>
    <t>Ordinativi</t>
  </si>
  <si>
    <t>Esportaz.</t>
  </si>
  <si>
    <t>di riferimento rispetto al trimestre</t>
  </si>
  <si>
    <t>di riferimento rispetto allo stesso trimestre</t>
  </si>
  <si>
    <t>utilizzo</t>
  </si>
  <si>
    <t>portafoglio</t>
  </si>
  <si>
    <t>Fatturato</t>
  </si>
  <si>
    <t>Ordinativi interni</t>
  </si>
  <si>
    <t>Ordinativi esteri</t>
  </si>
  <si>
    <t>-----------</t>
  </si>
  <si>
    <t>produzione</t>
  </si>
  <si>
    <t>precedente</t>
  </si>
  <si>
    <t>dell'anno precedente</t>
  </si>
  <si>
    <t xml:space="preserve">degli </t>
  </si>
  <si>
    <t>Export</t>
  </si>
  <si>
    <t>ordini alla</t>
  </si>
  <si>
    <t>Variaz. %</t>
  </si>
  <si>
    <t>impianti</t>
  </si>
  <si>
    <t>%</t>
  </si>
  <si>
    <t>assicurati</t>
  </si>
  <si>
    <t>Imprese</t>
  </si>
  <si>
    <t>su</t>
  </si>
  <si>
    <t>fine del</t>
  </si>
  <si>
    <t>su anno</t>
  </si>
  <si>
    <t>in % sulla</t>
  </si>
  <si>
    <t>di vendite</t>
  </si>
  <si>
    <t>dal portaf.</t>
  </si>
  <si>
    <t>Trimestri</t>
  </si>
  <si>
    <t>Aumento</t>
  </si>
  <si>
    <t>Stabilità</t>
  </si>
  <si>
    <t>Diminuz.</t>
  </si>
  <si>
    <t>Saldo</t>
  </si>
  <si>
    <t>Var.%</t>
  </si>
  <si>
    <t>(%)</t>
  </si>
  <si>
    <t>esportatr.</t>
  </si>
  <si>
    <t>fatturato</t>
  </si>
  <si>
    <t>Diminuzione</t>
  </si>
  <si>
    <t>Anni</t>
  </si>
  <si>
    <t>capac.prod.</t>
  </si>
  <si>
    <t>all'estero</t>
  </si>
  <si>
    <t>esportat.</t>
  </si>
  <si>
    <t>I.2003</t>
  </si>
  <si>
    <t>II.</t>
  </si>
  <si>
    <t>III</t>
  </si>
  <si>
    <t>IV.2003</t>
  </si>
  <si>
    <t>I.2004</t>
  </si>
  <si>
    <t>II</t>
  </si>
  <si>
    <t>IV.2004</t>
  </si>
  <si>
    <t>I.2005</t>
  </si>
  <si>
    <t>IV.2005</t>
  </si>
  <si>
    <t>(a) Media semplice dei dati trimestrali.</t>
  </si>
  <si>
    <t>I.2006</t>
  </si>
  <si>
    <t>IV.2006</t>
  </si>
  <si>
    <t>I.2007</t>
  </si>
  <si>
    <t>IV.2007</t>
  </si>
  <si>
    <t>I.2008</t>
  </si>
  <si>
    <t>IV.2008</t>
  </si>
  <si>
    <t>I.2009</t>
  </si>
  <si>
    <t>IV.2009</t>
  </si>
  <si>
    <t>I.2010</t>
  </si>
  <si>
    <t>IV.2010</t>
  </si>
  <si>
    <t>I.2011</t>
  </si>
  <si>
    <t>IV.2011</t>
  </si>
  <si>
    <t>I.2012</t>
  </si>
  <si>
    <t>(a) Produzione espressa in volume fisico.</t>
  </si>
  <si>
    <t xml:space="preserve">    Fatturato, esportazioni e ordini in valore.</t>
  </si>
  <si>
    <t xml:space="preserve">    Export su fatturato calcolato sulle imprese che esportano.</t>
  </si>
  <si>
    <t>SETTORE: LEGNO E MOBILE.</t>
  </si>
  <si>
    <t>SETTORE: MECCANICHE, ELETTRICHE E MEZZI DI TRASPORTO.</t>
  </si>
  <si>
    <t>ANDAMENTO ANNUALE (a)</t>
  </si>
  <si>
    <t>SETTORE: TESSILI, ABBIGLIAMENTO, CUOIO E CALZATURE.</t>
  </si>
  <si>
    <t>GIURIA DELLA CONGIUNTURA DELL'INDUSTRIA IN SENSO STRETTO (a).</t>
  </si>
  <si>
    <t>SETTORE: TOTALE IMPRESE INDUSTRIA IN SENSO STRETTO.</t>
  </si>
  <si>
    <t>GIURIA DELLA CONGIUNTURA DELL'INDUSTRIA IN SENSO STRETTO.</t>
  </si>
  <si>
    <t>dipendente</t>
  </si>
  <si>
    <t>var.%</t>
  </si>
  <si>
    <t>trimestre</t>
  </si>
  <si>
    <t>anno prec.</t>
  </si>
  <si>
    <t>(b)</t>
  </si>
  <si>
    <t>Ogni confronto tra 2004 e 2003 deve essere effettuato con la necessaria cautela.</t>
  </si>
  <si>
    <t>(c)</t>
  </si>
  <si>
    <t>(c) Sulla media annua delle forze di lavoro.</t>
  </si>
  <si>
    <t>SETTORE: INDUSTRIA MANIFATTURIERA (a).</t>
  </si>
  <si>
    <t>su stesso</t>
  </si>
  <si>
    <t>I.89</t>
  </si>
  <si>
    <t>II.89</t>
  </si>
  <si>
    <t>III.89</t>
  </si>
  <si>
    <t>IV.89</t>
  </si>
  <si>
    <t>I.90</t>
  </si>
  <si>
    <t>II.90</t>
  </si>
  <si>
    <t>III.90</t>
  </si>
  <si>
    <t>IV.90</t>
  </si>
  <si>
    <t>I.91</t>
  </si>
  <si>
    <t>II.91</t>
  </si>
  <si>
    <t>III.91</t>
  </si>
  <si>
    <t>IV.91</t>
  </si>
  <si>
    <t>I.92</t>
  </si>
  <si>
    <t>II.92</t>
  </si>
  <si>
    <t>III.92</t>
  </si>
  <si>
    <t>IV.92</t>
  </si>
  <si>
    <t>I.93</t>
  </si>
  <si>
    <t>II.93</t>
  </si>
  <si>
    <t>III.93</t>
  </si>
  <si>
    <t>IV.93</t>
  </si>
  <si>
    <t>I.94</t>
  </si>
  <si>
    <t>II.94</t>
  </si>
  <si>
    <t>III.94</t>
  </si>
  <si>
    <t>IV.94</t>
  </si>
  <si>
    <t>I.95</t>
  </si>
  <si>
    <t>II.95</t>
  </si>
  <si>
    <t>III.95</t>
  </si>
  <si>
    <t>IV.95</t>
  </si>
  <si>
    <t>I.96</t>
  </si>
  <si>
    <t>II.96</t>
  </si>
  <si>
    <t>III.96</t>
  </si>
  <si>
    <t>IV.96</t>
  </si>
  <si>
    <t>I.97</t>
  </si>
  <si>
    <t>II.97</t>
  </si>
  <si>
    <t>III.97</t>
  </si>
  <si>
    <t>IV.97</t>
  </si>
  <si>
    <t>I.98</t>
  </si>
  <si>
    <t>II.98</t>
  </si>
  <si>
    <t>III.98</t>
  </si>
  <si>
    <t>IV.98</t>
  </si>
  <si>
    <t>I.99</t>
  </si>
  <si>
    <t>II.99</t>
  </si>
  <si>
    <t>III.99</t>
  </si>
  <si>
    <t>IV.99</t>
  </si>
  <si>
    <t>I.2000</t>
  </si>
  <si>
    <t>II.2000</t>
  </si>
  <si>
    <t>III.2000</t>
  </si>
  <si>
    <t>IV.2000</t>
  </si>
  <si>
    <t>I.2001</t>
  </si>
  <si>
    <t>II.2001</t>
  </si>
  <si>
    <t>III.2001</t>
  </si>
  <si>
    <t>IV.2001</t>
  </si>
  <si>
    <t>I.2002</t>
  </si>
  <si>
    <t>II.2002</t>
  </si>
  <si>
    <t>III.2002</t>
  </si>
  <si>
    <t>IV.2002</t>
  </si>
  <si>
    <t>II.2003</t>
  </si>
  <si>
    <t>III.2003</t>
  </si>
  <si>
    <t>II.2004</t>
  </si>
  <si>
    <t>III.2004</t>
  </si>
  <si>
    <t>II.2005</t>
  </si>
  <si>
    <t>III.2005</t>
  </si>
  <si>
    <t>II.2006</t>
  </si>
  <si>
    <t>III.2006</t>
  </si>
  <si>
    <t>II.2007</t>
  </si>
  <si>
    <t>III.2007</t>
  </si>
  <si>
    <t>II.2008</t>
  </si>
  <si>
    <t>III.2008</t>
  </si>
  <si>
    <t>II.2009</t>
  </si>
  <si>
    <t>III.2009</t>
  </si>
  <si>
    <t>II.2010</t>
  </si>
  <si>
    <t>III.2010</t>
  </si>
  <si>
    <t>Fonte: Sistema camerale dell'Emilia-Romagna con la collaborazione dell'Unione italiana delle camere di commercio.</t>
  </si>
  <si>
    <t>(....) Dato non disponibile.</t>
  </si>
  <si>
    <t>GIURIA DELLA CONGIUNTURA DELL'INDUSTRIA MANIFATTURIERA E IN SENSO STRETTO.</t>
  </si>
  <si>
    <t>Esuberanti</t>
  </si>
  <si>
    <t>Adeguate</t>
  </si>
  <si>
    <t>Scarse</t>
  </si>
  <si>
    <t>Consistenza delle giacenze di magazzino nel</t>
  </si>
  <si>
    <t>trimestre di riferimento</t>
  </si>
  <si>
    <t>Andamento dei PREZZI praticati alla clientela nel mercato INTERNO nel</t>
  </si>
  <si>
    <t>trimestre di riferimento rispetto allo stesso trimestre dell'anno precedente</t>
  </si>
  <si>
    <t>Andamento dei PREZZI praticati alla clientela nel mercato ESTERO nel</t>
  </si>
  <si>
    <t>….</t>
  </si>
  <si>
    <t>(….) Dato non disponibile.</t>
  </si>
  <si>
    <t>Prezzi</t>
  </si>
  <si>
    <t xml:space="preserve">praticati </t>
  </si>
  <si>
    <t>alla clientela</t>
  </si>
  <si>
    <t>sul mercato</t>
  </si>
  <si>
    <t>interno</t>
  </si>
  <si>
    <t>estero</t>
  </si>
  <si>
    <t xml:space="preserve">SETTORE: INDUSTRIA DEI METALLI </t>
  </si>
  <si>
    <t>CLASSIFICAZIONE DELLE DIVISIONI E DEI GRUPPI DI ATTIVITA' ECONOMICA (ATECO 2002) NEI SETTORI DI INDAGINE</t>
  </si>
  <si>
    <t>INDUSTRIA (Manifatturiero e Costruzioni)</t>
  </si>
  <si>
    <t>SETTORI DI INDAGINE</t>
  </si>
  <si>
    <t xml:space="preserve"> ATECO 2002</t>
  </si>
  <si>
    <t>Industrie dei metalli</t>
  </si>
  <si>
    <t>27  Metallurgia</t>
  </si>
  <si>
    <t>28  Fabbricazione e lavorazione dei prodotti in metallo, escluse macchine e impianti</t>
  </si>
  <si>
    <t>37.1  Recupero e preparazione per il riciclaggio di cascami e rottami metallici</t>
  </si>
  <si>
    <t>Industrie alimentari e delle bevande</t>
  </si>
  <si>
    <t>15  Industrie alimentari e delle bevande</t>
  </si>
  <si>
    <t>16  Industria del tabacco</t>
  </si>
  <si>
    <t>Ind. tessili, abbigliamento, cuoio, calzature</t>
  </si>
  <si>
    <t>17  Industrie tessili</t>
  </si>
  <si>
    <t>18  Confezione di articoli di abbigliamento; preparazione, tintura e confezione di pellicce</t>
  </si>
  <si>
    <t>19  Preparazione e concia del cuoio; fabbricazione di articoli da viaggio, borse, calzature</t>
  </si>
  <si>
    <t>Industrie del legno e del mobile</t>
  </si>
  <si>
    <t>20  Industrie del legno e dei prodotti in legno e sughero, esclusi i mobili</t>
  </si>
  <si>
    <t>36.1  Fabbricazione di mobili</t>
  </si>
  <si>
    <t>Industrie meccaniche, elettriche e mezzi di trasporto</t>
  </si>
  <si>
    <t>29  Fabbricazione di macchine ed apparecchi meccanici</t>
  </si>
  <si>
    <t>30  Fabbricazione di macchine per ufficio, di elaboratori e sistemi informatici</t>
  </si>
  <si>
    <t>31  Fabbricazione di macchine ed apparecchi elettrici n.c.a.</t>
  </si>
  <si>
    <t>32  Fabbricazione di apparecchi radiotelevisivi e di apparecchiature per comunicazioni</t>
  </si>
  <si>
    <t>33  Fabbricazione apparecchi medicali, di precisione, di strumenti ottici e di orologi</t>
  </si>
  <si>
    <t>34  Fabbricazione di autoveicoli,  rimorchi e semirimorchi</t>
  </si>
  <si>
    <t>35  Fabbricazione di altri mezzi di trasporto</t>
  </si>
  <si>
    <t>Altre industrie manifatturiere</t>
  </si>
  <si>
    <t>10  Estrazione di carbon fossile, lignite, torba</t>
  </si>
  <si>
    <t>11  Estrazione di petrolio greggio e di gas naturale; servizi connessi all'estrazione</t>
  </si>
  <si>
    <t>12  Estrazione di minerali di uranio e di torio</t>
  </si>
  <si>
    <t>13  Estrazione di minerali metalliferi</t>
  </si>
  <si>
    <t>14  Altre industrie estrattive</t>
  </si>
  <si>
    <t>21  Fabbricazione della pasta-carta, della carta e dei prodotti di carta</t>
  </si>
  <si>
    <t>22  Editoria, stampa e riproduzione di supporti registrati</t>
  </si>
  <si>
    <t>23  Fabbricazione di coke, raffinerie di petrolio, trattamento dei combustibili nucleari</t>
  </si>
  <si>
    <t>24  Fabbricazione di prodotti chimici e di fibre sintetiche e artificiali</t>
  </si>
  <si>
    <t xml:space="preserve">25  Fabbricazione di articoli in gomma e materie plastiche </t>
  </si>
  <si>
    <t>26  Fabbricazione di prodotti della lavorazione di minerali non metalliferi</t>
  </si>
  <si>
    <t>36.2  Gioielleria e oreficeria</t>
  </si>
  <si>
    <t>36.3  Fabbricazione di strumenti musicali</t>
  </si>
  <si>
    <t>36.4  Fabbricazione di articoli sportivi</t>
  </si>
  <si>
    <t>36.5  Fabbricazione di giochi e giocattoli</t>
  </si>
  <si>
    <t>36.6  Altre industrie manifatturiere</t>
  </si>
  <si>
    <t>37.2  Recupero e preparazione per il riciclaggio di cascami e rottami non metallici</t>
  </si>
  <si>
    <t>40  Produzione e distribuzione di energia elettrica, di gas, di calore</t>
  </si>
  <si>
    <t>41  Raccolta, depurazione e distribuzione d'acqua</t>
  </si>
  <si>
    <t>Costruzioni</t>
  </si>
  <si>
    <t>45  Costruzioni</t>
  </si>
  <si>
    <t>Imprese che</t>
  </si>
  <si>
    <t>possiedono</t>
  </si>
  <si>
    <t>un sito web</t>
  </si>
  <si>
    <t>trimestre di riferimento rispetto allo stesso trimestre dell'anno precedente (d)</t>
  </si>
  <si>
    <t>(d) Dati riferiti alle imprese esportatrici.</t>
  </si>
  <si>
    <t>(b) Dati riferiti alle imprese esportatrici.</t>
  </si>
  <si>
    <t>trimestre di riferimento rispetto allo stesso trimestre dell'anno precedente (b)</t>
  </si>
  <si>
    <t>CLASSIFICAZIONE DELLE DIVISIONI E DEI GRUPPI DI ATTIVITA' ECONOMICA (ATECO 2007) NEI SETTORI DI INDAGINE</t>
  </si>
  <si>
    <t xml:space="preserve"> ATECO 2007</t>
  </si>
  <si>
    <t xml:space="preserve">24 </t>
  </si>
  <si>
    <t>Metallurgia</t>
  </si>
  <si>
    <t xml:space="preserve">25 </t>
  </si>
  <si>
    <t>Fabbricazione di prodotti in metallo (esclusi macchinari e attrezzature)</t>
  </si>
  <si>
    <t xml:space="preserve">10 </t>
  </si>
  <si>
    <t>Industrie alimentari</t>
  </si>
  <si>
    <t xml:space="preserve">11 </t>
  </si>
  <si>
    <t>Industria delle bevande</t>
  </si>
  <si>
    <t xml:space="preserve">12 </t>
  </si>
  <si>
    <t>Industria del tabacco</t>
  </si>
  <si>
    <t xml:space="preserve">13 </t>
  </si>
  <si>
    <t>Industrie tessili</t>
  </si>
  <si>
    <t xml:space="preserve">14 </t>
  </si>
  <si>
    <t>Confezione di articoli di abbigliamento; confezione di articoli in pelle e pelliccia</t>
  </si>
  <si>
    <t xml:space="preserve">15 </t>
  </si>
  <si>
    <t>Fabbricazione di articoli in pelle e simili</t>
  </si>
  <si>
    <t xml:space="preserve">16 </t>
  </si>
  <si>
    <t>Industria del legno e dei prodotti in legno e sughero (esclusi i mobili); fabbricazione di articoli di paglia e materiali di intreccio</t>
  </si>
  <si>
    <t xml:space="preserve">31 </t>
  </si>
  <si>
    <t>Fabbricazione di mobili</t>
  </si>
  <si>
    <t xml:space="preserve">26 </t>
  </si>
  <si>
    <t>Fabbricazione di computer e prodotti di elettronica e ottica; apparecchi elettromedicali, apparecchi di misurazione e di orologi</t>
  </si>
  <si>
    <t xml:space="preserve">27 </t>
  </si>
  <si>
    <t>Fabbricazione di apparecchiature elettriche ed apparecchiature per uso domestico non elettriche</t>
  </si>
  <si>
    <t xml:space="preserve">28 </t>
  </si>
  <si>
    <t>Fabbricazione di macchinari ed apparecchiature nca</t>
  </si>
  <si>
    <t xml:space="preserve">29 </t>
  </si>
  <si>
    <t>Fabbricazione di autoveicoli, rimorchi e semirimorchi</t>
  </si>
  <si>
    <t xml:space="preserve">30 </t>
  </si>
  <si>
    <t>Fabbricazione di altri mezzi di trasporto</t>
  </si>
  <si>
    <t xml:space="preserve">33 </t>
  </si>
  <si>
    <t>Riparazione, manutenzione ed installazione di macchine ed apparecchiature</t>
  </si>
  <si>
    <t>32.5</t>
  </si>
  <si>
    <t>Fabbricazione di strumenti e forniture mediche e dentistiche</t>
  </si>
  <si>
    <t xml:space="preserve">95 </t>
  </si>
  <si>
    <t>Riparazione di computer e di beni per uso personale e per la casa</t>
  </si>
  <si>
    <t xml:space="preserve">05 </t>
  </si>
  <si>
    <t>Estrazione di petrolio greggio e di gas naturale</t>
  </si>
  <si>
    <t xml:space="preserve">06 </t>
  </si>
  <si>
    <t xml:space="preserve">07 </t>
  </si>
  <si>
    <t>Estrazione di minerali metalliferi</t>
  </si>
  <si>
    <t xml:space="preserve">08 </t>
  </si>
  <si>
    <t>Altre attività di estrazione di minerali da cave e miniere</t>
  </si>
  <si>
    <t xml:space="preserve">09 </t>
  </si>
  <si>
    <t>Attività dei servizi di supporto all'estrazione</t>
  </si>
  <si>
    <t xml:space="preserve">17 </t>
  </si>
  <si>
    <t>Fabbricazione di carta e di prodotti di carta</t>
  </si>
  <si>
    <t xml:space="preserve">18 </t>
  </si>
  <si>
    <t>Stampa e riproduzione di supporti registrati</t>
  </si>
  <si>
    <t xml:space="preserve">19 </t>
  </si>
  <si>
    <t>Fabbricazione di coke e prodotti derivanti dalla raffinazione del petrolio</t>
  </si>
  <si>
    <t xml:space="preserve">20 </t>
  </si>
  <si>
    <t>Fabbricazione di prodotti chimici</t>
  </si>
  <si>
    <t xml:space="preserve">21 </t>
  </si>
  <si>
    <t>Fabbricazione di prodotti farmaceutici di base e di preparati farmaceutici</t>
  </si>
  <si>
    <t xml:space="preserve">22 </t>
  </si>
  <si>
    <t>Fabbricazione di articoli in gomma e materie plastiche</t>
  </si>
  <si>
    <t xml:space="preserve">23 </t>
  </si>
  <si>
    <t>Fabbricazione di altri prodotti della lavorazione di minerali non metalliferi</t>
  </si>
  <si>
    <t>32.1</t>
  </si>
  <si>
    <t>Fabbricazione di gioielleria, bigiotteria e articoli connessi; lavorazione delle pietre preziose</t>
  </si>
  <si>
    <t>32.2</t>
  </si>
  <si>
    <t>Fabbricazione di strumenti musicali</t>
  </si>
  <si>
    <t>32.3</t>
  </si>
  <si>
    <t>Fabbricazione di articoli sportivi</t>
  </si>
  <si>
    <t>32.4</t>
  </si>
  <si>
    <t>Fabbricazione di giochi e giocattoli</t>
  </si>
  <si>
    <t>32.9</t>
  </si>
  <si>
    <t>Industrie manifatturiere nca</t>
  </si>
  <si>
    <t xml:space="preserve">35 </t>
  </si>
  <si>
    <t>Fornitura di energia elettrica, gas, vapore e aria condizionata</t>
  </si>
  <si>
    <t>41</t>
  </si>
  <si>
    <t>Costruzione di edifici</t>
  </si>
  <si>
    <t>42</t>
  </si>
  <si>
    <t>Ingegneria civile</t>
  </si>
  <si>
    <t>43</t>
  </si>
  <si>
    <t>Lavori di costruzione specializzati</t>
  </si>
  <si>
    <t>Dal primo trimestre 2010 è stata adottata la codifica Ateco2007.</t>
  </si>
  <si>
    <t>II.2011</t>
  </si>
  <si>
    <t>III.2011</t>
  </si>
  <si>
    <t>Variazione %</t>
  </si>
  <si>
    <t>PREZZI</t>
  </si>
  <si>
    <t>praticati a</t>
  </si>
  <si>
    <t>tutta la</t>
  </si>
  <si>
    <t>clientela</t>
  </si>
  <si>
    <t>(e)</t>
  </si>
  <si>
    <t>(e) Valore ponderato utilizzando la percentuale di imprese esportatrici.</t>
  </si>
  <si>
    <t>(c) Valore ponderato utilizzando la percentuale di imprese esportatrici.</t>
  </si>
  <si>
    <t>Prezzi totali</t>
  </si>
  <si>
    <t>dell'anno precedente (prezzi correnti)</t>
  </si>
  <si>
    <t xml:space="preserve">Andamento degli ORDINATIVI ESTERI nel trimestre </t>
  </si>
  <si>
    <t>trim. rif. (d)</t>
  </si>
  <si>
    <t>(d) Dal primo trimestre 2011 dati espressi in settimane.</t>
  </si>
  <si>
    <t>trim. rif. (f)</t>
  </si>
  <si>
    <t>Ordinativi (mercato nazionale ed estero)</t>
  </si>
  <si>
    <t>Ordinativi mercato nazionale ed estero</t>
  </si>
  <si>
    <t>totali</t>
  </si>
  <si>
    <t>ordini (f)</t>
  </si>
  <si>
    <t>esteri</t>
  </si>
  <si>
    <t>ordini (d)</t>
  </si>
  <si>
    <t>Ordinativi totali</t>
  </si>
  <si>
    <t xml:space="preserve">Andamento degli ORDINATIVI NAZIONALI ED ESTERI nel trimestre </t>
  </si>
  <si>
    <t>trimestre di riferimento rispetto al trimestre</t>
  </si>
  <si>
    <t>Andamento degli ORDINATIVI NAZIONALI ED ESTERI nel</t>
  </si>
  <si>
    <t>Dal primo trimestre 2009 le variazioni sono calcolate utilizzando la codifica Ateco2007. Le variazioni degli anni precedenti sono state calcolate utilizzando la codifica Ateco2002.</t>
  </si>
  <si>
    <t>(c) Variazione calcolata sulla media annua delle forze di lavoro. Dal 2009 variazione calcolata sulla base della codifica Ateco2007. Le variazioni degli anni precedenti sono state calcolate sulla base della codifica Ateco2002.</t>
  </si>
  <si>
    <t>(f) Dal primo trimestre 2011 dati espressi in settimane. Per passare dalle settimane ai mesi il valore settimanale può essere diviso per 4,2.</t>
  </si>
  <si>
    <t xml:space="preserve">Andamento del FATTURATO (a prezzi correnti) nel trimestre </t>
  </si>
  <si>
    <t>SETTORE: ALTRE INDUSTRIE.</t>
  </si>
  <si>
    <t>trim. anno prec.</t>
  </si>
  <si>
    <t xml:space="preserve">Andamento delle ESPORTAZIONI (fatturato estero a prezzi correnti) nel trimestre </t>
  </si>
  <si>
    <t>EMILIA-ROMAGNA. Codifica  Ateco2002 fino al IV trimestre 2009. Da I trimestre 2010 Codifica Ateco2007.</t>
  </si>
  <si>
    <t>I.2013</t>
  </si>
  <si>
    <t>IV.2013</t>
  </si>
  <si>
    <t>Andamento degli ORDINATIVI ESTERI rispetto</t>
  </si>
  <si>
    <t>allo stesso trimestre dell'anno precedente</t>
  </si>
  <si>
    <t>II.2013</t>
  </si>
  <si>
    <r>
      <t xml:space="preserve">II </t>
    </r>
    <r>
      <rPr>
        <b/>
        <sz val="9"/>
        <color indexed="60"/>
        <rFont val="Arial"/>
        <family val="2"/>
      </rPr>
      <t>(*)</t>
    </r>
  </si>
  <si>
    <r>
      <rPr>
        <b/>
        <sz val="9"/>
        <color indexed="60"/>
        <rFont val="Arial"/>
        <family val="2"/>
      </rP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Ferrara (FE), Mirabello (FE), Poggio Renatico (FE), Sant'Agostino (FE), Vigarano Mainarda (FE). (elenco diffuso dalla Protezione Civile)</t>
    </r>
  </si>
  <si>
    <r>
      <t xml:space="preserve">II </t>
    </r>
    <r>
      <rPr>
        <b/>
        <sz val="9"/>
        <color indexed="60"/>
        <rFont val="Arial"/>
        <family val="2"/>
      </rPr>
      <t>(*)</t>
    </r>
  </si>
  <si>
    <r>
      <t xml:space="preserve">III </t>
    </r>
    <r>
      <rPr>
        <b/>
        <sz val="9"/>
        <color indexed="60"/>
        <rFont val="Arial"/>
        <family val="2"/>
      </rPr>
      <t>(**)</t>
    </r>
  </si>
  <si>
    <r>
      <rPr>
        <b/>
        <sz val="9"/>
        <color indexed="60"/>
        <rFont val="Arial"/>
        <family val="2"/>
      </rP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Mirabello (FE), Poggio Renatico (FE), Sant'Agostino (FE), Vigarano Mainarda (FE). (elenco diffuso dalla Protezione Civile)</t>
    </r>
  </si>
  <si>
    <r>
      <t>(**)</t>
    </r>
    <r>
      <rPr>
        <sz val="9"/>
        <rFont val="Arial"/>
        <family val="2"/>
      </rPr>
      <t xml:space="preserve"> Sono escluse dal campione le imprese aventi sede nei comuni colpiti dal sisma del 20 e 29 maggio: Campagnola Emilia (RE), Correggio (RE), Fabbrico (RE), Novellara (RE), Reggiolo (RE), Rio Saliceto (RE), Rolo (RE), Bomporto (MO), Camposanto (MO), Carpi (MO), Cavezzo (MO), Concordia sulla Secchia (MO), Finale Emilia (MO), Medolla (MO), Mirandola (MO), Novi di Modena (MO), Ravarino (MO), San Felice sul Panaro (MO), San Possidonio (MO), San Prospero (MO), Soliera (MO), Crevalcore (BO), Galliera (BO), Pieve di Cento (BO), San Giovanni in Persiceto (BO), San Pietro in Casale (BO), Bondeno (FE), Cento (FE), Mirabello (FE), Poggio Renatico (FE), Sant'Agostino (FE), Vigarano Mainarda (FE). (elenco diffuso dalla Protezione Civile)</t>
    </r>
  </si>
  <si>
    <r>
      <t xml:space="preserve">IV 2012 </t>
    </r>
    <r>
      <rPr>
        <b/>
        <sz val="9"/>
        <color indexed="60"/>
        <rFont val="Arial"/>
        <family val="2"/>
      </rPr>
      <t>(**)</t>
    </r>
  </si>
  <si>
    <r>
      <t xml:space="preserve">III </t>
    </r>
    <r>
      <rPr>
        <b/>
        <sz val="9"/>
        <color indexed="60"/>
        <rFont val="Arial"/>
        <family val="2"/>
      </rPr>
      <t>(**)</t>
    </r>
  </si>
  <si>
    <t>I.2014</t>
  </si>
  <si>
    <t>IV.2014</t>
  </si>
  <si>
    <t xml:space="preserve">EMILIA-ROMAGNA. </t>
  </si>
  <si>
    <t>indipendente</t>
  </si>
  <si>
    <t>totale</t>
  </si>
  <si>
    <t>(c) Variazione calcolata sulla media annua delle forze di lavoro. Dal 2009 variazione calcolata sulla base della codifica Ateco2007. Le variazioni degli anni precedenti sono state calcolate sulla base della codifica Ateco2002. Ogni confronto deve essere effettuato con la dovuta cautela.</t>
  </si>
  <si>
    <t>Occupazione</t>
  </si>
  <si>
    <t>(c) Sulla media annua delle forze di lavoro. Dal 2009 adotta la Ateco2007. Ogni confronto con il passato deve essere effettuato con la dovuta cautela.</t>
  </si>
  <si>
    <t>GIURIA DELLA CONGIUNTURA DELL'INDUSTRIA MANIFATTURIERA (a)(b).</t>
  </si>
  <si>
    <t>SETTORE: INDUSTRIA MANIFATTURIERA DELL'EMILIA-ROMAGNA.</t>
  </si>
  <si>
    <t>CODIFICA ATECO ISTAT 1991: D.</t>
  </si>
  <si>
    <t xml:space="preserve">Fatturato </t>
  </si>
  <si>
    <t>Ordini tot.</t>
  </si>
  <si>
    <t>dal portafog.</t>
  </si>
  <si>
    <t>capac. prod.</t>
  </si>
  <si>
    <t>ordini (b)</t>
  </si>
  <si>
    <t>ordini</t>
  </si>
  <si>
    <t>(a) Dal 2003 trattasi di industria in senso stretto.</t>
  </si>
  <si>
    <t>(b) Media semplice dei dati trimestrali.</t>
  </si>
  <si>
    <t>III.2013</t>
  </si>
  <si>
    <t>II.2014</t>
  </si>
  <si>
    <t>III.2014</t>
  </si>
  <si>
    <t xml:space="preserve">(a) Il file raccorda le variabili contenute nella nuova indagine con </t>
  </si>
  <si>
    <t>quelle riportate nella vecchia serie dal I.1989 al IV 2002.</t>
  </si>
  <si>
    <t xml:space="preserve">Dal primo trimestre 2003 è compresa anche un'aliquota di imprese </t>
  </si>
  <si>
    <t>estrattive ed energetiche. Si tenga inoltre conto che dal primo</t>
  </si>
  <si>
    <t>trimestre del 2003 sono intervistate le imprese e non le unità</t>
  </si>
  <si>
    <t>locali come in passato. La classe di addetti va da 1 a 500, mentre</t>
  </si>
  <si>
    <t>in passato si andava da dieci e oltre.</t>
  </si>
  <si>
    <t>Ogni confronto con i dati antecedenti il primo trimestre 2003</t>
  </si>
  <si>
    <t>deve essere effettuato con la dovuta cautela.</t>
  </si>
  <si>
    <t>(b) Dal primo trimestre 2011 i dati sono stati ottenuti dividendo le settimane per 4,2.</t>
  </si>
  <si>
    <t>I.2015</t>
  </si>
  <si>
    <t>IV.2015</t>
  </si>
  <si>
    <t>II.2015</t>
  </si>
  <si>
    <t>III.2015</t>
  </si>
  <si>
    <t>Ordini totali</t>
  </si>
  <si>
    <t>I.2016</t>
  </si>
  <si>
    <t>IV.2016</t>
  </si>
  <si>
    <t>II.2016</t>
  </si>
  <si>
    <t>III.2016</t>
  </si>
  <si>
    <t>(g) Dati revisionati sulla base dei dati censuari 2011 della popolazione</t>
  </si>
  <si>
    <t>Occupazione (g)</t>
  </si>
  <si>
    <t xml:space="preserve">(b) I dati si riferiscono alle rilevazioni continue Istat sulle forze di lavoro. </t>
  </si>
  <si>
    <t>SETTORE: TOTALE IMPRESE INDUSTRIA IN SENSO STRETTO (h).</t>
  </si>
  <si>
    <r>
      <t>GIURIA DELLA CONGIUNTURA DELL'INDUSTRIA IN SENSO STRETTO (a)</t>
    </r>
    <r>
      <rPr>
        <b/>
        <sz val="9"/>
        <rFont val="Arial"/>
        <family val="2"/>
      </rPr>
      <t>.</t>
    </r>
  </si>
  <si>
    <t xml:space="preserve">(h) Dal primo trimestre 2015 i dati nazionali sono riferiti all'universo dell'industria manifatturiera e non più all'industria in senso stretto da fino a 500 dipendenti. </t>
  </si>
  <si>
    <t>(b) Nel 2009 è stata adottata la nuova codifica Atecori2007.</t>
  </si>
  <si>
    <t>Occupazione (b)</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</si>
</sst>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numFmt numFmtId="165" formatCode="0.0_)"/>
    <numFmt numFmtId="166" formatCode="0_ ;[Red]\-0\ "/>
    <numFmt numFmtId="167" formatCode="0.0_ ;[Red]\-0.0\ "/>
    <numFmt numFmtId="168" formatCode="#,##0.0_ ;[Red]\-#,##0.0\ "/>
    <numFmt numFmtId="169" formatCode="0.0"/>
  </numFmts>
  <fonts count="45">
    <font>
      <sz val="10"/>
      <name val="Arial"/>
      <family val="0"/>
    </font>
    <font>
      <sz val="8"/>
      <name val="Arial"/>
      <family val="2"/>
    </font>
    <font>
      <sz val="9"/>
      <color indexed="12"/>
      <name val="Arial"/>
      <family val="2"/>
    </font>
    <font>
      <sz val="9"/>
      <name val="Arial"/>
      <family val="2"/>
    </font>
    <font>
      <b/>
      <sz val="12"/>
      <name val="Arial"/>
      <family val="2"/>
    </font>
    <font>
      <sz val="12"/>
      <name val="Arial"/>
      <family val="2"/>
    </font>
    <font>
      <b/>
      <sz val="10"/>
      <name val="Arial"/>
      <family val="2"/>
    </font>
    <font>
      <b/>
      <sz val="11"/>
      <name val="Arial"/>
      <family val="2"/>
    </font>
    <font>
      <b/>
      <sz val="9"/>
      <name val="Arial"/>
      <family val="2"/>
    </font>
    <font>
      <i/>
      <sz val="9"/>
      <name val="Arial"/>
      <family val="2"/>
    </font>
    <font>
      <b/>
      <sz val="9"/>
      <color indexed="60"/>
      <name val="Arial"/>
      <family val="2"/>
    </font>
    <font>
      <sz val="9"/>
      <color indexed="8"/>
      <name val="Arial"/>
      <family val="2"/>
    </font>
    <font>
      <sz val="9"/>
      <color indexed="9"/>
      <name val="Arial"/>
      <family val="2"/>
    </font>
    <font>
      <b/>
      <sz val="9"/>
      <color indexed="52"/>
      <name val="Arial"/>
      <family val="2"/>
    </font>
    <font>
      <sz val="9"/>
      <color indexed="52"/>
      <name val="Arial"/>
      <family val="2"/>
    </font>
    <font>
      <b/>
      <sz val="9"/>
      <color indexed="9"/>
      <name val="Arial"/>
      <family val="2"/>
    </font>
    <font>
      <sz val="9"/>
      <color indexed="62"/>
      <name val="Arial"/>
      <family val="2"/>
    </font>
    <font>
      <sz val="9"/>
      <color indexed="60"/>
      <name val="Arial"/>
      <family val="2"/>
    </font>
    <font>
      <b/>
      <sz val="9"/>
      <color indexed="63"/>
      <name val="Arial"/>
      <family val="2"/>
    </font>
    <font>
      <sz val="9"/>
      <color indexed="10"/>
      <name val="Arial"/>
      <family val="2"/>
    </font>
    <font>
      <i/>
      <sz val="9"/>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9"/>
      <color indexed="8"/>
      <name val="Arial"/>
      <family val="2"/>
    </font>
    <font>
      <sz val="9"/>
      <color indexed="20"/>
      <name val="Arial"/>
      <family val="2"/>
    </font>
    <font>
      <sz val="9"/>
      <color indexed="17"/>
      <name val="Arial"/>
      <family val="2"/>
    </font>
    <font>
      <sz val="9"/>
      <color theme="1"/>
      <name val="Arial"/>
      <family val="2"/>
    </font>
    <font>
      <sz val="9"/>
      <color theme="0"/>
      <name val="Arial"/>
      <family val="2"/>
    </font>
    <font>
      <b/>
      <sz val="9"/>
      <color rgb="FFFA7D00"/>
      <name val="Arial"/>
      <family val="2"/>
    </font>
    <font>
      <sz val="9"/>
      <color rgb="FFFA7D00"/>
      <name val="Arial"/>
      <family val="2"/>
    </font>
    <font>
      <b/>
      <sz val="9"/>
      <color theme="0"/>
      <name val="Arial"/>
      <family val="2"/>
    </font>
    <font>
      <sz val="9"/>
      <color rgb="FF3F3F7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9"/>
      <color theme="1"/>
      <name val="Arial"/>
      <family val="2"/>
    </font>
    <font>
      <sz val="9"/>
      <color rgb="FF9C0006"/>
      <name val="Arial"/>
      <family val="2"/>
    </font>
    <font>
      <sz val="9"/>
      <color rgb="FF0061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ck">
        <color indexed="10"/>
      </top>
      <bottom>
        <color indexed="63"/>
      </bottom>
    </border>
    <border>
      <left>
        <color indexed="63"/>
      </left>
      <right>
        <color indexed="63"/>
      </right>
      <top style="thick">
        <color indexed="11"/>
      </top>
      <bottom>
        <color indexed="63"/>
      </bottom>
    </border>
    <border>
      <left>
        <color indexed="63"/>
      </left>
      <right>
        <color indexed="63"/>
      </right>
      <top>
        <color indexed="63"/>
      </top>
      <bottom style="medium">
        <color indexed="10"/>
      </bottom>
    </border>
    <border>
      <left>
        <color indexed="63"/>
      </left>
      <right>
        <color indexed="63"/>
      </right>
      <top>
        <color indexed="63"/>
      </top>
      <bottom style="medium">
        <color indexed="11"/>
      </bottom>
    </border>
    <border>
      <left>
        <color indexed="63"/>
      </left>
      <right>
        <color indexed="63"/>
      </right>
      <top style="medium">
        <color indexed="11"/>
      </top>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0" borderId="2" applyNumberFormat="0" applyFill="0" applyAlignment="0" applyProtection="0"/>
    <xf numFmtId="0" fontId="32" fillId="21" borderId="3"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3"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0" fontId="35" fillId="20" borderId="5"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1" borderId="0" applyNumberFormat="0" applyBorder="0" applyAlignment="0" applyProtection="0"/>
    <xf numFmtId="0" fontId="44"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0">
    <xf numFmtId="0" fontId="0" fillId="0" borderId="0" xfId="0" applyAlignment="1">
      <alignment/>
    </xf>
    <xf numFmtId="164" fontId="2" fillId="0" borderId="0" xfId="0" applyNumberFormat="1" applyFont="1" applyAlignment="1" applyProtection="1">
      <alignment/>
      <protection locked="0"/>
    </xf>
    <xf numFmtId="0" fontId="3" fillId="0" borderId="0" xfId="0" applyFont="1" applyAlignment="1" applyProtection="1">
      <alignment horizontal="left"/>
      <protection/>
    </xf>
    <xf numFmtId="0" fontId="3" fillId="0" borderId="0" xfId="0" applyFont="1" applyAlignment="1">
      <alignment/>
    </xf>
    <xf numFmtId="0" fontId="2" fillId="0" borderId="0" xfId="0" applyFont="1" applyAlignment="1" applyProtection="1">
      <alignment horizontal="left"/>
      <protection locked="0"/>
    </xf>
    <xf numFmtId="0" fontId="3" fillId="0" borderId="10" xfId="0" applyFont="1" applyBorder="1" applyAlignment="1" applyProtection="1">
      <alignment horizontal="fill"/>
      <protection/>
    </xf>
    <xf numFmtId="0" fontId="2" fillId="0" borderId="0" xfId="0" applyFont="1" applyAlignment="1" applyProtection="1">
      <alignment/>
      <protection locked="0"/>
    </xf>
    <xf numFmtId="0" fontId="3" fillId="0" borderId="11" xfId="0" applyFont="1" applyBorder="1" applyAlignment="1" applyProtection="1">
      <alignment horizontal="fill"/>
      <protection/>
    </xf>
    <xf numFmtId="0" fontId="3" fillId="0" borderId="0" xfId="0" applyFont="1" applyAlignment="1" applyProtection="1">
      <alignment horizontal="fill"/>
      <protection/>
    </xf>
    <xf numFmtId="0" fontId="3" fillId="0" borderId="0" xfId="0" applyFont="1" applyAlignment="1" applyProtection="1">
      <alignment horizontal="center"/>
      <protection/>
    </xf>
    <xf numFmtId="0" fontId="3" fillId="0" borderId="12" xfId="0" applyFont="1" applyBorder="1" applyAlignment="1" applyProtection="1">
      <alignment horizontal="fill"/>
      <protection/>
    </xf>
    <xf numFmtId="0" fontId="3" fillId="0" borderId="13" xfId="0" applyFont="1" applyBorder="1" applyAlignment="1" applyProtection="1">
      <alignment horizontal="fill"/>
      <protection/>
    </xf>
    <xf numFmtId="165" fontId="2" fillId="0" borderId="0" xfId="0" applyNumberFormat="1" applyFont="1" applyAlignment="1" applyProtection="1">
      <alignment/>
      <protection locked="0"/>
    </xf>
    <xf numFmtId="0" fontId="3" fillId="0" borderId="0" xfId="0" applyFont="1" applyAlignment="1" applyProtection="1">
      <alignment/>
      <protection/>
    </xf>
    <xf numFmtId="165" fontId="3" fillId="0" borderId="0" xfId="0" applyNumberFormat="1" applyFont="1" applyAlignment="1" applyProtection="1">
      <alignment/>
      <protection/>
    </xf>
    <xf numFmtId="0" fontId="3" fillId="0" borderId="0" xfId="0" applyFont="1" applyBorder="1" applyAlignment="1">
      <alignment/>
    </xf>
    <xf numFmtId="165" fontId="3" fillId="0" borderId="14" xfId="0" applyNumberFormat="1" applyFont="1" applyBorder="1" applyAlignment="1" applyProtection="1">
      <alignment/>
      <protection/>
    </xf>
    <xf numFmtId="165" fontId="3" fillId="0" borderId="0" xfId="0" applyNumberFormat="1" applyFont="1" applyAlignment="1">
      <alignment/>
    </xf>
    <xf numFmtId="0" fontId="3" fillId="0" borderId="0" xfId="0" applyFont="1" applyBorder="1" applyAlignment="1" applyProtection="1">
      <alignment horizontal="fill"/>
      <protection/>
    </xf>
    <xf numFmtId="0" fontId="3" fillId="0" borderId="11" xfId="0" applyFont="1" applyBorder="1" applyAlignment="1">
      <alignment/>
    </xf>
    <xf numFmtId="166" fontId="3" fillId="0" borderId="0" xfId="0" applyNumberFormat="1" applyFont="1" applyAlignment="1" applyProtection="1">
      <alignment/>
      <protection/>
    </xf>
    <xf numFmtId="167" fontId="3" fillId="0" borderId="0" xfId="0" applyNumberFormat="1" applyFont="1" applyAlignment="1" applyProtection="1">
      <alignment/>
      <protection/>
    </xf>
    <xf numFmtId="167" fontId="2" fillId="0" borderId="0" xfId="0" applyNumberFormat="1" applyFont="1" applyAlignment="1" applyProtection="1">
      <alignment/>
      <protection locked="0"/>
    </xf>
    <xf numFmtId="165" fontId="2" fillId="0" borderId="0" xfId="0" applyNumberFormat="1" applyFont="1" applyAlignment="1" applyProtection="1" quotePrefix="1">
      <alignment horizontal="center"/>
      <protection locked="0"/>
    </xf>
    <xf numFmtId="0" fontId="3" fillId="0" borderId="0" xfId="0" applyFont="1" applyBorder="1" applyAlignment="1" applyProtection="1" quotePrefix="1">
      <alignment horizontal="left"/>
      <protection/>
    </xf>
    <xf numFmtId="168" fontId="3" fillId="0" borderId="0" xfId="0" applyNumberFormat="1" applyFont="1" applyAlignment="1" applyProtection="1">
      <alignment/>
      <protection/>
    </xf>
    <xf numFmtId="0" fontId="3" fillId="0" borderId="12" xfId="0" applyFont="1" applyBorder="1" applyAlignment="1">
      <alignment/>
    </xf>
    <xf numFmtId="0" fontId="3" fillId="0" borderId="0" xfId="0" applyFont="1" applyAlignment="1" quotePrefix="1">
      <alignment horizontal="center"/>
    </xf>
    <xf numFmtId="165" fontId="3" fillId="0" borderId="14" xfId="0" applyNumberFormat="1" applyFont="1" applyBorder="1" applyAlignment="1" applyProtection="1">
      <alignment horizontal="center"/>
      <protection/>
    </xf>
    <xf numFmtId="165" fontId="3" fillId="0" borderId="0" xfId="0" applyNumberFormat="1" applyFont="1" applyBorder="1" applyAlignment="1" applyProtection="1">
      <alignment horizontal="center"/>
      <protection/>
    </xf>
    <xf numFmtId="167" fontId="2" fillId="0" borderId="0" xfId="0" applyNumberFormat="1" applyFont="1" applyAlignment="1" applyProtection="1" quotePrefix="1">
      <alignment horizontal="center"/>
      <protection locked="0"/>
    </xf>
    <xf numFmtId="0" fontId="6" fillId="0" borderId="0" xfId="0" applyFont="1" applyAlignment="1">
      <alignment/>
    </xf>
    <xf numFmtId="0" fontId="7" fillId="0" borderId="0" xfId="0" applyFont="1" applyAlignment="1">
      <alignment/>
    </xf>
    <xf numFmtId="0" fontId="3" fillId="33" borderId="15" xfId="0" applyFont="1" applyFill="1" applyBorder="1" applyAlignment="1">
      <alignment/>
    </xf>
    <xf numFmtId="0" fontId="3" fillId="33" borderId="16" xfId="0" applyFont="1" applyFill="1" applyBorder="1" applyAlignment="1">
      <alignment/>
    </xf>
    <xf numFmtId="0" fontId="3" fillId="33" borderId="17" xfId="0" applyFont="1" applyFill="1" applyBorder="1" applyAlignment="1">
      <alignment/>
    </xf>
    <xf numFmtId="0" fontId="3" fillId="33" borderId="18" xfId="0" applyFont="1" applyFill="1" applyBorder="1" applyAlignment="1">
      <alignment/>
    </xf>
    <xf numFmtId="0" fontId="6" fillId="33" borderId="19" xfId="0" applyFont="1" applyFill="1" applyBorder="1" applyAlignment="1">
      <alignment horizontal="center"/>
    </xf>
    <xf numFmtId="0" fontId="8" fillId="0" borderId="0" xfId="0" applyFont="1" applyAlignment="1">
      <alignment/>
    </xf>
    <xf numFmtId="0" fontId="8" fillId="33" borderId="20" xfId="0" applyFont="1" applyFill="1" applyBorder="1" applyAlignment="1">
      <alignment/>
    </xf>
    <xf numFmtId="0" fontId="8" fillId="33" borderId="21" xfId="0" applyFont="1" applyFill="1" applyBorder="1" applyAlignment="1">
      <alignment/>
    </xf>
    <xf numFmtId="0" fontId="8" fillId="33" borderId="22" xfId="0" applyFont="1" applyFill="1" applyBorder="1" applyAlignment="1">
      <alignment horizontal="center"/>
    </xf>
    <xf numFmtId="0" fontId="8" fillId="33" borderId="23" xfId="0" applyFont="1" applyFill="1" applyBorder="1" applyAlignment="1">
      <alignment horizontal="center"/>
    </xf>
    <xf numFmtId="0" fontId="3" fillId="0" borderId="15" xfId="0" applyNumberFormat="1" applyFont="1" applyFill="1" applyBorder="1" applyAlignment="1" applyProtection="1">
      <alignment horizontal="left"/>
      <protection locked="0"/>
    </xf>
    <xf numFmtId="0" fontId="3" fillId="0" borderId="16" xfId="0" applyFont="1" applyBorder="1" applyAlignment="1">
      <alignment/>
    </xf>
    <xf numFmtId="0" fontId="3" fillId="0" borderId="17" xfId="0" applyFont="1" applyBorder="1" applyAlignment="1">
      <alignment/>
    </xf>
    <xf numFmtId="0" fontId="3" fillId="0" borderId="18" xfId="0" applyFont="1" applyBorder="1" applyAlignment="1">
      <alignment/>
    </xf>
    <xf numFmtId="0" fontId="3" fillId="0" borderId="19" xfId="0" applyFont="1" applyBorder="1" applyAlignment="1">
      <alignment/>
    </xf>
    <xf numFmtId="0" fontId="3" fillId="0" borderId="24" xfId="0" applyFont="1" applyBorder="1" applyAlignment="1">
      <alignment/>
    </xf>
    <xf numFmtId="0" fontId="3" fillId="0" borderId="25" xfId="0" applyFont="1" applyBorder="1" applyAlignment="1">
      <alignment/>
    </xf>
    <xf numFmtId="0" fontId="3" fillId="0" borderId="19"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46" fontId="9" fillId="0" borderId="21" xfId="0" applyNumberFormat="1" applyFont="1" applyBorder="1" applyAlignment="1" quotePrefix="1">
      <alignment horizontal="left"/>
    </xf>
    <xf numFmtId="0" fontId="3" fillId="0" borderId="22" xfId="0" applyFont="1" applyBorder="1" applyAlignment="1">
      <alignment/>
    </xf>
    <xf numFmtId="0" fontId="3" fillId="0" borderId="23" xfId="0" applyFont="1" applyBorder="1" applyAlignment="1">
      <alignment/>
    </xf>
    <xf numFmtId="0" fontId="3" fillId="0" borderId="19" xfId="0" applyNumberFormat="1" applyFont="1" applyFill="1" applyBorder="1" applyAlignment="1" applyProtection="1">
      <alignment horizontal="left"/>
      <protection locked="0"/>
    </xf>
    <xf numFmtId="0" fontId="3" fillId="0" borderId="20" xfId="0" applyNumberFormat="1" applyFont="1" applyFill="1" applyBorder="1" applyAlignment="1" applyProtection="1">
      <alignment horizontal="left"/>
      <protection locked="0"/>
    </xf>
    <xf numFmtId="0" fontId="3" fillId="0" borderId="21" xfId="0" applyFont="1" applyBorder="1" applyAlignment="1">
      <alignment/>
    </xf>
    <xf numFmtId="0" fontId="9" fillId="0" borderId="21" xfId="0" applyFont="1" applyBorder="1" applyAlignment="1">
      <alignment/>
    </xf>
    <xf numFmtId="0" fontId="8" fillId="0" borderId="19" xfId="0" applyFont="1" applyBorder="1" applyAlignment="1">
      <alignment/>
    </xf>
    <xf numFmtId="0" fontId="8" fillId="0" borderId="24" xfId="0" applyFont="1" applyBorder="1" applyAlignment="1">
      <alignment/>
    </xf>
    <xf numFmtId="0" fontId="8" fillId="0" borderId="0" xfId="0" applyFont="1" applyBorder="1" applyAlignment="1">
      <alignment horizontal="center"/>
    </xf>
    <xf numFmtId="0" fontId="8" fillId="0" borderId="25" xfId="0" applyFont="1" applyBorder="1" applyAlignment="1">
      <alignment horizontal="center"/>
    </xf>
    <xf numFmtId="0" fontId="8" fillId="0" borderId="0" xfId="0" applyFont="1" applyBorder="1" applyAlignment="1">
      <alignment/>
    </xf>
    <xf numFmtId="0" fontId="3" fillId="0" borderId="19" xfId="0" applyFont="1" applyBorder="1" applyAlignment="1" quotePrefix="1">
      <alignment horizontal="left"/>
    </xf>
    <xf numFmtId="0" fontId="3" fillId="0" borderId="24" xfId="0" applyFont="1" applyFill="1" applyBorder="1" applyAlignment="1">
      <alignment/>
    </xf>
    <xf numFmtId="0" fontId="9" fillId="0" borderId="24" xfId="0" applyFont="1" applyBorder="1" applyAlignment="1" quotePrefix="1">
      <alignment/>
    </xf>
    <xf numFmtId="0" fontId="9" fillId="0" borderId="24" xfId="0" applyFont="1" applyBorder="1" applyAlignment="1">
      <alignment/>
    </xf>
    <xf numFmtId="46" fontId="9" fillId="0" borderId="24" xfId="0" applyNumberFormat="1" applyFont="1" applyBorder="1" applyAlignment="1">
      <alignment vertical="top"/>
    </xf>
    <xf numFmtId="0" fontId="3" fillId="0" borderId="0" xfId="0" applyFont="1" applyAlignment="1" applyProtection="1" quotePrefix="1">
      <alignment horizontal="left"/>
      <protection/>
    </xf>
    <xf numFmtId="0" fontId="3" fillId="0" borderId="0" xfId="0" applyFont="1" applyAlignment="1">
      <alignment vertical="top" wrapText="1"/>
    </xf>
    <xf numFmtId="0" fontId="3" fillId="33" borderId="16" xfId="0" applyFont="1" applyFill="1" applyBorder="1" applyAlignment="1">
      <alignment vertical="top" wrapText="1"/>
    </xf>
    <xf numFmtId="0" fontId="3" fillId="33" borderId="18" xfId="0" applyFont="1" applyFill="1" applyBorder="1" applyAlignment="1">
      <alignment vertical="top" wrapText="1"/>
    </xf>
    <xf numFmtId="0" fontId="8" fillId="33" borderId="21" xfId="0" applyFont="1" applyFill="1" applyBorder="1" applyAlignment="1">
      <alignment vertical="top" wrapText="1"/>
    </xf>
    <xf numFmtId="0" fontId="8" fillId="33" borderId="23" xfId="0" applyFont="1" applyFill="1" applyBorder="1" applyAlignment="1">
      <alignment horizontal="center" vertical="top" wrapText="1"/>
    </xf>
    <xf numFmtId="0" fontId="3" fillId="0" borderId="16" xfId="0" applyFont="1" applyBorder="1" applyAlignment="1">
      <alignment vertical="top" wrapText="1"/>
    </xf>
    <xf numFmtId="0" fontId="3" fillId="0" borderId="18" xfId="0" applyFont="1" applyBorder="1" applyAlignment="1">
      <alignment vertical="top" wrapText="1"/>
    </xf>
    <xf numFmtId="0" fontId="3" fillId="0" borderId="19" xfId="0" applyFont="1" applyBorder="1" applyAlignment="1">
      <alignment vertical="top"/>
    </xf>
    <xf numFmtId="0" fontId="3" fillId="0" borderId="24" xfId="0" applyFont="1" applyBorder="1" applyAlignment="1">
      <alignment vertical="top" wrapText="1"/>
    </xf>
    <xf numFmtId="0" fontId="3" fillId="0" borderId="25" xfId="0" applyFont="1" applyBorder="1" applyAlignment="1">
      <alignment vertical="top" wrapText="1"/>
    </xf>
    <xf numFmtId="0" fontId="3" fillId="0" borderId="19" xfId="0" applyNumberFormat="1" applyFont="1" applyFill="1" applyBorder="1" applyAlignment="1" applyProtection="1">
      <alignment vertical="top"/>
      <protection/>
    </xf>
    <xf numFmtId="0" fontId="3" fillId="0" borderId="15" xfId="0" applyNumberFormat="1" applyFont="1" applyFill="1" applyBorder="1" applyAlignment="1" applyProtection="1">
      <alignment horizontal="left" vertical="top"/>
      <protection locked="0"/>
    </xf>
    <xf numFmtId="0" fontId="3" fillId="0" borderId="19" xfId="0" applyNumberFormat="1" applyFont="1" applyFill="1" applyBorder="1" applyAlignment="1" applyProtection="1">
      <alignment horizontal="left" vertical="top"/>
      <protection locked="0"/>
    </xf>
    <xf numFmtId="0" fontId="3" fillId="0" borderId="20" xfId="0" applyNumberFormat="1" applyFont="1" applyFill="1" applyBorder="1" applyAlignment="1" applyProtection="1">
      <alignment horizontal="left" vertical="top"/>
      <protection locked="0"/>
    </xf>
    <xf numFmtId="0" fontId="3" fillId="0" borderId="21" xfId="0" applyFont="1" applyBorder="1" applyAlignment="1">
      <alignment vertical="top" wrapText="1"/>
    </xf>
    <xf numFmtId="0" fontId="3" fillId="0" borderId="23" xfId="0" applyFont="1" applyBorder="1" applyAlignment="1">
      <alignment vertical="top" wrapText="1"/>
    </xf>
    <xf numFmtId="0" fontId="3" fillId="0" borderId="24" xfId="0" applyFont="1" applyBorder="1" applyAlignment="1">
      <alignment vertical="top"/>
    </xf>
    <xf numFmtId="0" fontId="9" fillId="0" borderId="19" xfId="0" applyNumberFormat="1" applyFont="1" applyFill="1" applyBorder="1" applyAlignment="1" applyProtection="1">
      <alignment vertical="top"/>
      <protection/>
    </xf>
    <xf numFmtId="0" fontId="9" fillId="0" borderId="24" xfId="0" applyFont="1" applyBorder="1" applyAlignment="1">
      <alignment vertical="top" wrapText="1"/>
    </xf>
    <xf numFmtId="0" fontId="9" fillId="0" borderId="25" xfId="0" applyFont="1" applyBorder="1" applyAlignment="1">
      <alignment vertical="top" wrapText="1"/>
    </xf>
    <xf numFmtId="0" fontId="9" fillId="0" borderId="0" xfId="0" applyFont="1" applyBorder="1" applyAlignment="1">
      <alignment/>
    </xf>
    <xf numFmtId="0" fontId="3" fillId="0" borderId="24" xfId="0" applyFont="1" applyBorder="1" applyAlignment="1" quotePrefix="1">
      <alignment vertical="top" wrapText="1"/>
    </xf>
    <xf numFmtId="46" fontId="9" fillId="0" borderId="24" xfId="0" applyNumberFormat="1" applyFont="1" applyBorder="1" applyAlignment="1">
      <alignment vertical="top" wrapText="1"/>
    </xf>
    <xf numFmtId="0" fontId="9" fillId="0" borderId="19" xfId="0" applyNumberFormat="1" applyFont="1" applyFill="1" applyBorder="1" applyAlignment="1" applyProtection="1">
      <alignment horizontal="left"/>
      <protection locked="0"/>
    </xf>
    <xf numFmtId="0" fontId="9" fillId="0" borderId="19" xfId="0" applyNumberFormat="1" applyFont="1" applyFill="1" applyBorder="1" applyAlignment="1" applyProtection="1">
      <alignment/>
      <protection/>
    </xf>
    <xf numFmtId="0" fontId="9" fillId="0" borderId="0" xfId="0" applyFont="1" applyBorder="1" applyAlignment="1">
      <alignment vertical="top" wrapText="1"/>
    </xf>
    <xf numFmtId="0" fontId="3" fillId="0" borderId="24" xfId="0" applyFont="1" applyFill="1" applyBorder="1" applyAlignment="1">
      <alignment vertical="top" wrapText="1"/>
    </xf>
    <xf numFmtId="0" fontId="3" fillId="0" borderId="22" xfId="0" applyFont="1" applyBorder="1" applyAlignment="1">
      <alignment vertical="top" wrapText="1"/>
    </xf>
    <xf numFmtId="0" fontId="3" fillId="0" borderId="0" xfId="0" applyFont="1" applyAlignment="1" applyProtection="1" quotePrefix="1">
      <alignment horizontal="center"/>
      <protection/>
    </xf>
    <xf numFmtId="165" fontId="3" fillId="0" borderId="0" xfId="0" applyNumberFormat="1" applyFont="1" applyAlignment="1" applyProtection="1" quotePrefix="1">
      <alignment horizontal="center"/>
      <protection/>
    </xf>
    <xf numFmtId="164" fontId="2" fillId="0" borderId="0" xfId="0" applyNumberFormat="1" applyFont="1" applyAlignment="1" applyProtection="1" quotePrefix="1">
      <alignment horizontal="center"/>
      <protection locked="0"/>
    </xf>
    <xf numFmtId="0" fontId="3" fillId="0" borderId="0" xfId="0" applyFont="1" applyAlignment="1" quotePrefix="1">
      <alignment/>
    </xf>
    <xf numFmtId="168" fontId="3" fillId="0" borderId="0" xfId="0" applyNumberFormat="1" applyFont="1" applyAlignment="1" applyProtection="1" quotePrefix="1">
      <alignment horizontal="center"/>
      <protection/>
    </xf>
    <xf numFmtId="167" fontId="3" fillId="0" borderId="0" xfId="0" applyNumberFormat="1" applyFont="1" applyAlignment="1" applyProtection="1" quotePrefix="1">
      <alignment horizontal="center"/>
      <protection/>
    </xf>
    <xf numFmtId="165" fontId="2" fillId="34" borderId="0" xfId="0" applyNumberFormat="1" applyFont="1" applyFill="1" applyAlignment="1" applyProtection="1">
      <alignment/>
      <protection locked="0"/>
    </xf>
    <xf numFmtId="165" fontId="3" fillId="34" borderId="0" xfId="0" applyNumberFormat="1" applyFont="1" applyFill="1" applyAlignment="1" applyProtection="1">
      <alignment/>
      <protection/>
    </xf>
    <xf numFmtId="0" fontId="10" fillId="0" borderId="0" xfId="0" applyFont="1" applyAlignment="1">
      <alignment/>
    </xf>
    <xf numFmtId="0" fontId="3" fillId="0" borderId="22" xfId="0" applyFont="1" applyBorder="1" applyAlignment="1" applyProtection="1">
      <alignment horizontal="left"/>
      <protection/>
    </xf>
    <xf numFmtId="0" fontId="3" fillId="0" borderId="0" xfId="0" applyFont="1" applyBorder="1" applyAlignment="1" applyProtection="1">
      <alignment horizontal="left"/>
      <protection/>
    </xf>
    <xf numFmtId="167" fontId="2" fillId="0" borderId="0" xfId="0" applyNumberFormat="1" applyFont="1" applyAlignment="1" applyProtection="1" quotePrefix="1">
      <alignment/>
      <protection locked="0"/>
    </xf>
    <xf numFmtId="0" fontId="8" fillId="0" borderId="0" xfId="0" applyFont="1" applyAlignment="1" quotePrefix="1">
      <alignment/>
    </xf>
    <xf numFmtId="0" fontId="3" fillId="0" borderId="0" xfId="0" applyFont="1" applyAlignment="1">
      <alignment/>
    </xf>
    <xf numFmtId="1" fontId="2" fillId="0" borderId="0" xfId="0" applyNumberFormat="1" applyFont="1" applyAlignment="1" applyProtection="1">
      <alignment/>
      <protection locked="0"/>
    </xf>
    <xf numFmtId="169" fontId="2" fillId="0" borderId="0" xfId="0" applyNumberFormat="1" applyFont="1" applyAlignment="1" applyProtection="1">
      <alignment/>
      <protection locked="0"/>
    </xf>
    <xf numFmtId="0" fontId="4" fillId="33" borderId="26" xfId="0" applyFont="1" applyFill="1" applyBorder="1" applyAlignment="1">
      <alignment horizontal="justify" vertical="top" wrapText="1"/>
    </xf>
    <xf numFmtId="0" fontId="5" fillId="33" borderId="27" xfId="0" applyFont="1" applyFill="1" applyBorder="1" applyAlignment="1">
      <alignment horizontal="justify" vertical="top" wrapText="1"/>
    </xf>
    <xf numFmtId="0" fontId="5" fillId="33" borderId="28" xfId="0" applyFont="1" applyFill="1" applyBorder="1" applyAlignment="1">
      <alignment horizontal="justify" vertical="top" wrapText="1"/>
    </xf>
    <xf numFmtId="0" fontId="6" fillId="33" borderId="24" xfId="0" applyFont="1" applyFill="1" applyBorder="1" applyAlignment="1">
      <alignment horizontal="center"/>
    </xf>
    <xf numFmtId="0" fontId="0" fillId="33" borderId="0" xfId="0" applyFont="1" applyFill="1" applyBorder="1" applyAlignment="1">
      <alignment horizontal="center"/>
    </xf>
    <xf numFmtId="0" fontId="0" fillId="33" borderId="25" xfId="0" applyFont="1" applyFill="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O131"/>
  <sheetViews>
    <sheetView zoomScalePageLayoutView="0" workbookViewId="0" topLeftCell="A1">
      <pane xSplit="1" ySplit="15" topLeftCell="B55" activePane="bottomRight" state="frozen"/>
      <selection pane="topLeft" activeCell="AH11" sqref="AH11:AH12"/>
      <selection pane="topRight" activeCell="AH11" sqref="AH11:AH12"/>
      <selection pane="bottomLeft" activeCell="AH11" sqref="AH11:AH12"/>
      <selection pane="bottomRight" activeCell="B71" sqref="B71"/>
    </sheetView>
  </sheetViews>
  <sheetFormatPr defaultColWidth="13.28125" defaultRowHeight="12.75"/>
  <cols>
    <col min="1" max="3" width="13.28125" style="3" customWidth="1"/>
    <col min="4" max="4" width="14.421875" style="3" customWidth="1"/>
    <col min="5" max="41" width="13.28125" style="3" customWidth="1"/>
    <col min="42" max="42" width="15.57421875" style="3" customWidth="1"/>
    <col min="43" max="43" width="14.421875" style="3" customWidth="1"/>
    <col min="44" max="45" width="13.28125" style="3" customWidth="1"/>
    <col min="46" max="46" width="14.421875" style="3" customWidth="1"/>
    <col min="47" max="48" width="13.28125" style="3" customWidth="1"/>
    <col min="49" max="49" width="14.421875" style="3" customWidth="1"/>
    <col min="50" max="79" width="13.28125" style="3" customWidth="1"/>
    <col min="80" max="80" width="9.8515625" style="3" customWidth="1"/>
    <col min="81" max="81" width="14.421875" style="3" customWidth="1"/>
    <col min="82" max="16384" width="13.28125" style="3" customWidth="1"/>
  </cols>
  <sheetData>
    <row r="1" ht="12">
      <c r="A1" s="2" t="s">
        <v>92</v>
      </c>
    </row>
    <row r="2" ht="12">
      <c r="A2" s="4" t="s">
        <v>0</v>
      </c>
    </row>
    <row r="3" ht="12">
      <c r="A3" s="2" t="s">
        <v>365</v>
      </c>
    </row>
    <row r="4" spans="1:80" ht="12.75" thickBot="1">
      <c r="A4" s="4"/>
      <c r="CB4" s="2" t="s">
        <v>1</v>
      </c>
    </row>
    <row r="5" spans="1:80" ht="12.75" thickTop="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18"/>
      <c r="CB5" s="2" t="s">
        <v>3</v>
      </c>
    </row>
    <row r="6" ht="12">
      <c r="CB6" s="6" t="str">
        <f>A2</f>
        <v>SETTORE: ALIMENTARI E BEVANDE.</v>
      </c>
    </row>
    <row r="7" spans="39:80" ht="12">
      <c r="AM7" s="2" t="s">
        <v>4</v>
      </c>
      <c r="AT7" s="2" t="s">
        <v>5</v>
      </c>
      <c r="CB7" s="2" t="s">
        <v>6</v>
      </c>
    </row>
    <row r="8" spans="39:80" ht="12.75" thickBot="1">
      <c r="AM8" s="2" t="s">
        <v>7</v>
      </c>
      <c r="AT8" s="2" t="s">
        <v>8</v>
      </c>
      <c r="CB8" s="2" t="s">
        <v>9</v>
      </c>
    </row>
    <row r="9" spans="39:93" ht="12.75" thickTop="1">
      <c r="AM9" s="2" t="s">
        <v>10</v>
      </c>
      <c r="AT9" s="2" t="s">
        <v>11</v>
      </c>
      <c r="AU9" s="2" t="s">
        <v>12</v>
      </c>
      <c r="BY9" s="3" t="s">
        <v>334</v>
      </c>
      <c r="CB9" s="7"/>
      <c r="CC9" s="7"/>
      <c r="CD9" s="7"/>
      <c r="CE9" s="7"/>
      <c r="CF9" s="7"/>
      <c r="CG9" s="7"/>
      <c r="CH9" s="7"/>
      <c r="CI9" s="7"/>
      <c r="CJ9" s="7"/>
      <c r="CK9" s="7"/>
      <c r="CL9" s="7"/>
      <c r="CM9" s="7"/>
      <c r="CN9" s="7"/>
      <c r="CO9" s="7"/>
    </row>
    <row r="10" spans="2:91" ht="12">
      <c r="B10" s="2" t="s">
        <v>13</v>
      </c>
      <c r="F10" s="2" t="s">
        <v>13</v>
      </c>
      <c r="O10" s="2" t="s">
        <v>14</v>
      </c>
      <c r="P10" s="2" t="s">
        <v>361</v>
      </c>
      <c r="T10" s="2" t="s">
        <v>361</v>
      </c>
      <c r="Y10" s="2" t="s">
        <v>357</v>
      </c>
      <c r="AC10" s="2" t="s">
        <v>355</v>
      </c>
      <c r="AM10" s="2" t="s">
        <v>16</v>
      </c>
      <c r="AO10" s="2" t="s">
        <v>364</v>
      </c>
      <c r="AT10" s="2" t="s">
        <v>17</v>
      </c>
      <c r="AU10" s="8" t="s">
        <v>2</v>
      </c>
      <c r="AV10" s="8" t="s">
        <v>2</v>
      </c>
      <c r="AW10" s="8" t="s">
        <v>2</v>
      </c>
      <c r="AX10" s="8" t="s">
        <v>2</v>
      </c>
      <c r="AY10" s="8" t="s">
        <v>2</v>
      </c>
      <c r="AZ10" s="8" t="s">
        <v>2</v>
      </c>
      <c r="BA10" s="8" t="s">
        <v>2</v>
      </c>
      <c r="BB10" s="8" t="s">
        <v>2</v>
      </c>
      <c r="BC10" s="8"/>
      <c r="BD10" s="8"/>
      <c r="BE10" s="8"/>
      <c r="BF10" s="8"/>
      <c r="BG10" s="8" t="s">
        <v>2</v>
      </c>
      <c r="BH10" s="8" t="s">
        <v>2</v>
      </c>
      <c r="BI10" s="8" t="s">
        <v>2</v>
      </c>
      <c r="BJ10" s="8" t="s">
        <v>2</v>
      </c>
      <c r="BK10" s="8" t="s">
        <v>2</v>
      </c>
      <c r="BL10" s="8" t="s">
        <v>2</v>
      </c>
      <c r="BM10" s="8" t="s">
        <v>2</v>
      </c>
      <c r="BN10" s="2" t="s">
        <v>18</v>
      </c>
      <c r="BY10" s="3" t="s">
        <v>335</v>
      </c>
      <c r="CC10" s="2" t="s">
        <v>19</v>
      </c>
      <c r="CD10" s="2" t="s">
        <v>14</v>
      </c>
      <c r="CE10" s="2" t="s">
        <v>20</v>
      </c>
      <c r="CH10" s="2" t="s">
        <v>354</v>
      </c>
      <c r="CI10" s="2" t="s">
        <v>29</v>
      </c>
      <c r="CJ10" s="2" t="s">
        <v>22</v>
      </c>
      <c r="CK10" s="2" t="s">
        <v>5</v>
      </c>
      <c r="CL10" s="3" t="s">
        <v>190</v>
      </c>
      <c r="CM10" s="3" t="s">
        <v>190</v>
      </c>
    </row>
    <row r="11" spans="2:93" ht="12">
      <c r="B11" s="2" t="s">
        <v>23</v>
      </c>
      <c r="F11" s="2" t="s">
        <v>24</v>
      </c>
      <c r="K11" s="3" t="s">
        <v>183</v>
      </c>
      <c r="O11" s="2" t="s">
        <v>25</v>
      </c>
      <c r="P11" s="2" t="s">
        <v>23</v>
      </c>
      <c r="T11" s="2" t="s">
        <v>24</v>
      </c>
      <c r="Y11" s="2" t="s">
        <v>356</v>
      </c>
      <c r="AC11" s="2" t="s">
        <v>24</v>
      </c>
      <c r="AH11" s="2" t="s">
        <v>368</v>
      </c>
      <c r="AM11" s="8" t="s">
        <v>2</v>
      </c>
      <c r="AN11" s="2" t="s">
        <v>18</v>
      </c>
      <c r="AO11" s="2" t="s">
        <v>24</v>
      </c>
      <c r="AT11" s="2" t="s">
        <v>26</v>
      </c>
      <c r="AU11" s="2" t="s">
        <v>19</v>
      </c>
      <c r="AY11" s="2" t="s">
        <v>27</v>
      </c>
      <c r="BC11" s="2" t="s">
        <v>349</v>
      </c>
      <c r="BG11" s="2" t="s">
        <v>28</v>
      </c>
      <c r="BK11" s="2" t="s">
        <v>29</v>
      </c>
      <c r="BO11" s="2" t="s">
        <v>185</v>
      </c>
      <c r="BT11" s="2" t="s">
        <v>187</v>
      </c>
      <c r="BY11" s="3" t="s">
        <v>336</v>
      </c>
      <c r="BZ11" s="3" t="s">
        <v>245</v>
      </c>
      <c r="CC11" s="2" t="s">
        <v>30</v>
      </c>
      <c r="CD11" s="2" t="s">
        <v>25</v>
      </c>
      <c r="CE11" s="8" t="s">
        <v>2</v>
      </c>
      <c r="CF11" s="2" t="s">
        <v>18</v>
      </c>
      <c r="CH11" s="2" t="s">
        <v>18</v>
      </c>
      <c r="CI11" s="2" t="s">
        <v>18</v>
      </c>
      <c r="CJ11" s="2" t="s">
        <v>18</v>
      </c>
      <c r="CK11" s="2" t="s">
        <v>31</v>
      </c>
      <c r="CL11" s="3" t="s">
        <v>191</v>
      </c>
      <c r="CM11" s="3" t="s">
        <v>191</v>
      </c>
      <c r="CO11" s="3" t="s">
        <v>245</v>
      </c>
    </row>
    <row r="12" spans="2:93" ht="12">
      <c r="B12" s="2" t="s">
        <v>32</v>
      </c>
      <c r="F12" s="2" t="s">
        <v>33</v>
      </c>
      <c r="K12" s="3" t="s">
        <v>184</v>
      </c>
      <c r="O12" s="2" t="s">
        <v>34</v>
      </c>
      <c r="P12" s="2" t="s">
        <v>32</v>
      </c>
      <c r="T12" s="2" t="s">
        <v>33</v>
      </c>
      <c r="Y12" s="2" t="s">
        <v>32</v>
      </c>
      <c r="AC12" s="2" t="s">
        <v>33</v>
      </c>
      <c r="AH12" s="2" t="s">
        <v>369</v>
      </c>
      <c r="AN12" s="2" t="s">
        <v>35</v>
      </c>
      <c r="AO12" s="2" t="s">
        <v>33</v>
      </c>
      <c r="AT12" s="2" t="s">
        <v>36</v>
      </c>
      <c r="AU12" s="8" t="s">
        <v>2</v>
      </c>
      <c r="AV12" s="8" t="s">
        <v>2</v>
      </c>
      <c r="AW12" s="8" t="s">
        <v>2</v>
      </c>
      <c r="AX12" s="2" t="s">
        <v>18</v>
      </c>
      <c r="AY12" s="8" t="s">
        <v>2</v>
      </c>
      <c r="AZ12" s="8" t="s">
        <v>2</v>
      </c>
      <c r="BA12" s="8" t="s">
        <v>2</v>
      </c>
      <c r="BB12" s="2" t="s">
        <v>18</v>
      </c>
      <c r="BC12" s="8" t="s">
        <v>2</v>
      </c>
      <c r="BD12" s="8" t="s">
        <v>2</v>
      </c>
      <c r="BE12" s="8" t="s">
        <v>2</v>
      </c>
      <c r="BF12" s="2" t="s">
        <v>18</v>
      </c>
      <c r="BG12" s="8" t="s">
        <v>2</v>
      </c>
      <c r="BH12" s="8" t="s">
        <v>2</v>
      </c>
      <c r="BI12" s="8" t="s">
        <v>2</v>
      </c>
      <c r="BJ12" s="2" t="s">
        <v>18</v>
      </c>
      <c r="BK12" s="8" t="s">
        <v>2</v>
      </c>
      <c r="BL12" s="8" t="s">
        <v>2</v>
      </c>
      <c r="BM12" s="8" t="s">
        <v>2</v>
      </c>
      <c r="BN12" s="2" t="s">
        <v>18</v>
      </c>
      <c r="BO12" s="2" t="s">
        <v>186</v>
      </c>
      <c r="BT12" s="2" t="s">
        <v>251</v>
      </c>
      <c r="BY12" s="3" t="s">
        <v>337</v>
      </c>
      <c r="BZ12" s="3" t="s">
        <v>246</v>
      </c>
      <c r="CC12" s="2" t="s">
        <v>37</v>
      </c>
      <c r="CD12" s="2" t="s">
        <v>38</v>
      </c>
      <c r="CE12" s="2" t="s">
        <v>37</v>
      </c>
      <c r="CF12" s="9" t="s">
        <v>39</v>
      </c>
      <c r="CG12" s="9" t="s">
        <v>39</v>
      </c>
      <c r="CH12" s="2" t="s">
        <v>37</v>
      </c>
      <c r="CI12" s="2" t="s">
        <v>37</v>
      </c>
      <c r="CJ12" s="2" t="s">
        <v>37</v>
      </c>
      <c r="CK12" s="2" t="s">
        <v>40</v>
      </c>
      <c r="CL12" s="3" t="s">
        <v>192</v>
      </c>
      <c r="CM12" s="3" t="s">
        <v>192</v>
      </c>
      <c r="CO12" s="3" t="s">
        <v>246</v>
      </c>
    </row>
    <row r="13" spans="2:93" ht="12">
      <c r="B13" s="8" t="s">
        <v>2</v>
      </c>
      <c r="C13" s="8" t="s">
        <v>2</v>
      </c>
      <c r="D13" s="8" t="s">
        <v>2</v>
      </c>
      <c r="E13" s="2" t="s">
        <v>18</v>
      </c>
      <c r="F13" s="8" t="s">
        <v>2</v>
      </c>
      <c r="G13" s="8" t="s">
        <v>2</v>
      </c>
      <c r="H13" s="8" t="s">
        <v>2</v>
      </c>
      <c r="I13" s="8" t="s">
        <v>2</v>
      </c>
      <c r="J13" s="2" t="s">
        <v>18</v>
      </c>
      <c r="K13" s="8" t="s">
        <v>2</v>
      </c>
      <c r="L13" s="8" t="s">
        <v>2</v>
      </c>
      <c r="M13" s="8" t="s">
        <v>2</v>
      </c>
      <c r="N13" s="2" t="s">
        <v>18</v>
      </c>
      <c r="O13" s="2" t="s">
        <v>38</v>
      </c>
      <c r="P13" s="8" t="s">
        <v>2</v>
      </c>
      <c r="Q13" s="8" t="s">
        <v>2</v>
      </c>
      <c r="R13" s="8" t="s">
        <v>2</v>
      </c>
      <c r="S13" s="2" t="s">
        <v>18</v>
      </c>
      <c r="T13" s="8" t="s">
        <v>2</v>
      </c>
      <c r="U13" s="8" t="s">
        <v>2</v>
      </c>
      <c r="V13" s="8" t="s">
        <v>2</v>
      </c>
      <c r="W13" s="8" t="s">
        <v>2</v>
      </c>
      <c r="X13" s="2" t="s">
        <v>18</v>
      </c>
      <c r="Y13" s="8" t="s">
        <v>2</v>
      </c>
      <c r="Z13" s="8" t="s">
        <v>2</v>
      </c>
      <c r="AA13" s="8" t="s">
        <v>2</v>
      </c>
      <c r="AB13" s="2" t="s">
        <v>18</v>
      </c>
      <c r="AC13" s="8" t="s">
        <v>2</v>
      </c>
      <c r="AD13" s="8" t="s">
        <v>2</v>
      </c>
      <c r="AE13" s="8" t="s">
        <v>2</v>
      </c>
      <c r="AF13" s="8" t="s">
        <v>2</v>
      </c>
      <c r="AG13" s="2" t="s">
        <v>18</v>
      </c>
      <c r="AH13" s="8" t="s">
        <v>2</v>
      </c>
      <c r="AI13" s="8" t="s">
        <v>2</v>
      </c>
      <c r="AJ13" s="8" t="s">
        <v>2</v>
      </c>
      <c r="AK13" s="8" t="s">
        <v>2</v>
      </c>
      <c r="AL13" s="2" t="s">
        <v>18</v>
      </c>
      <c r="AM13" s="2" t="s">
        <v>41</v>
      </c>
      <c r="AN13" s="2" t="s">
        <v>42</v>
      </c>
      <c r="AO13" s="8" t="s">
        <v>2</v>
      </c>
      <c r="AP13" s="8" t="s">
        <v>2</v>
      </c>
      <c r="AQ13" s="8" t="s">
        <v>2</v>
      </c>
      <c r="AR13" s="8" t="s">
        <v>2</v>
      </c>
      <c r="AS13" s="2" t="s">
        <v>18</v>
      </c>
      <c r="AT13" s="2" t="s">
        <v>43</v>
      </c>
      <c r="BO13" s="8" t="s">
        <v>2</v>
      </c>
      <c r="BP13" s="8" t="s">
        <v>2</v>
      </c>
      <c r="BQ13" s="8" t="s">
        <v>2</v>
      </c>
      <c r="BR13" s="8" t="s">
        <v>2</v>
      </c>
      <c r="BS13" s="2" t="s">
        <v>18</v>
      </c>
      <c r="BT13" s="8" t="s">
        <v>2</v>
      </c>
      <c r="BU13" s="8" t="s">
        <v>2</v>
      </c>
      <c r="BV13" s="8" t="s">
        <v>2</v>
      </c>
      <c r="BW13" s="8" t="s">
        <v>2</v>
      </c>
      <c r="BX13" s="2" t="s">
        <v>18</v>
      </c>
      <c r="BY13" s="2" t="s">
        <v>338</v>
      </c>
      <c r="BZ13" s="3" t="s">
        <v>247</v>
      </c>
      <c r="CA13" s="2"/>
      <c r="CC13" s="2" t="s">
        <v>44</v>
      </c>
      <c r="CD13" s="2" t="s">
        <v>45</v>
      </c>
      <c r="CE13" s="2" t="s">
        <v>44</v>
      </c>
      <c r="CF13" s="2" t="s">
        <v>46</v>
      </c>
      <c r="CG13" s="2" t="s">
        <v>41</v>
      </c>
      <c r="CH13" s="2" t="s">
        <v>44</v>
      </c>
      <c r="CI13" s="2" t="s">
        <v>44</v>
      </c>
      <c r="CJ13" s="2" t="s">
        <v>44</v>
      </c>
      <c r="CK13" s="2" t="s">
        <v>47</v>
      </c>
      <c r="CL13" s="3" t="s">
        <v>193</v>
      </c>
      <c r="CM13" s="3" t="s">
        <v>193</v>
      </c>
      <c r="CO13" s="3" t="s">
        <v>247</v>
      </c>
    </row>
    <row r="14" spans="1:93" ht="12">
      <c r="A14" s="9" t="s">
        <v>48</v>
      </c>
      <c r="B14" s="9" t="s">
        <v>49</v>
      </c>
      <c r="C14" s="9" t="s">
        <v>50</v>
      </c>
      <c r="D14" s="9" t="s">
        <v>51</v>
      </c>
      <c r="E14" s="9" t="s">
        <v>52</v>
      </c>
      <c r="F14" s="9" t="s">
        <v>49</v>
      </c>
      <c r="G14" s="9" t="s">
        <v>50</v>
      </c>
      <c r="H14" s="9" t="s">
        <v>51</v>
      </c>
      <c r="I14" s="9" t="s">
        <v>52</v>
      </c>
      <c r="J14" s="9" t="s">
        <v>53</v>
      </c>
      <c r="K14" s="9" t="s">
        <v>180</v>
      </c>
      <c r="L14" s="9" t="s">
        <v>181</v>
      </c>
      <c r="M14" s="9" t="s">
        <v>182</v>
      </c>
      <c r="N14" s="9" t="s">
        <v>52</v>
      </c>
      <c r="O14" s="9" t="s">
        <v>54</v>
      </c>
      <c r="P14" s="9" t="s">
        <v>49</v>
      </c>
      <c r="Q14" s="9" t="s">
        <v>50</v>
      </c>
      <c r="R14" s="9" t="s">
        <v>51</v>
      </c>
      <c r="S14" s="9" t="s">
        <v>52</v>
      </c>
      <c r="T14" s="9" t="s">
        <v>49</v>
      </c>
      <c r="U14" s="9" t="s">
        <v>50</v>
      </c>
      <c r="V14" s="9" t="s">
        <v>51</v>
      </c>
      <c r="W14" s="9" t="s">
        <v>52</v>
      </c>
      <c r="X14" s="9" t="s">
        <v>53</v>
      </c>
      <c r="Y14" s="9" t="s">
        <v>49</v>
      </c>
      <c r="Z14" s="9" t="s">
        <v>50</v>
      </c>
      <c r="AA14" s="9" t="s">
        <v>51</v>
      </c>
      <c r="AB14" s="9" t="s">
        <v>52</v>
      </c>
      <c r="AC14" s="9" t="s">
        <v>49</v>
      </c>
      <c r="AD14" s="9" t="s">
        <v>50</v>
      </c>
      <c r="AE14" s="9" t="s">
        <v>51</v>
      </c>
      <c r="AF14" s="9" t="s">
        <v>52</v>
      </c>
      <c r="AG14" s="9" t="s">
        <v>53</v>
      </c>
      <c r="AH14" s="9" t="s">
        <v>49</v>
      </c>
      <c r="AI14" s="9" t="s">
        <v>50</v>
      </c>
      <c r="AJ14" s="9" t="s">
        <v>51</v>
      </c>
      <c r="AK14" s="9" t="s">
        <v>52</v>
      </c>
      <c r="AL14" s="9" t="s">
        <v>53</v>
      </c>
      <c r="AM14" s="2" t="s">
        <v>55</v>
      </c>
      <c r="AN14" s="2" t="s">
        <v>56</v>
      </c>
      <c r="AO14" s="9" t="s">
        <v>49</v>
      </c>
      <c r="AP14" s="9" t="s">
        <v>50</v>
      </c>
      <c r="AQ14" s="9" t="s">
        <v>51</v>
      </c>
      <c r="AR14" s="9" t="s">
        <v>52</v>
      </c>
      <c r="AS14" s="9" t="s">
        <v>53</v>
      </c>
      <c r="AT14" s="2" t="s">
        <v>345</v>
      </c>
      <c r="AU14" s="2" t="s">
        <v>49</v>
      </c>
      <c r="AV14" s="2" t="s">
        <v>50</v>
      </c>
      <c r="AW14" s="2" t="s">
        <v>57</v>
      </c>
      <c r="AX14" s="9" t="s">
        <v>52</v>
      </c>
      <c r="AY14" s="2" t="s">
        <v>49</v>
      </c>
      <c r="AZ14" s="2" t="s">
        <v>50</v>
      </c>
      <c r="BA14" s="2" t="s">
        <v>57</v>
      </c>
      <c r="BB14" s="9" t="s">
        <v>52</v>
      </c>
      <c r="BC14" s="2" t="s">
        <v>49</v>
      </c>
      <c r="BD14" s="2" t="s">
        <v>50</v>
      </c>
      <c r="BE14" s="2" t="s">
        <v>57</v>
      </c>
      <c r="BF14" s="9" t="s">
        <v>52</v>
      </c>
      <c r="BG14" s="2" t="s">
        <v>49</v>
      </c>
      <c r="BH14" s="2" t="s">
        <v>50</v>
      </c>
      <c r="BI14" s="2" t="s">
        <v>57</v>
      </c>
      <c r="BJ14" s="9" t="s">
        <v>52</v>
      </c>
      <c r="BK14" s="2" t="s">
        <v>49</v>
      </c>
      <c r="BL14" s="2" t="s">
        <v>50</v>
      </c>
      <c r="BM14" s="2" t="s">
        <v>57</v>
      </c>
      <c r="BN14" s="9" t="s">
        <v>52</v>
      </c>
      <c r="BO14" s="9" t="s">
        <v>49</v>
      </c>
      <c r="BP14" s="9" t="s">
        <v>50</v>
      </c>
      <c r="BQ14" s="9" t="s">
        <v>51</v>
      </c>
      <c r="BR14" s="9" t="s">
        <v>52</v>
      </c>
      <c r="BS14" s="9" t="s">
        <v>53</v>
      </c>
      <c r="BT14" s="9" t="s">
        <v>49</v>
      </c>
      <c r="BU14" s="9" t="s">
        <v>50</v>
      </c>
      <c r="BV14" s="9" t="s">
        <v>51</v>
      </c>
      <c r="BW14" s="9" t="s">
        <v>52</v>
      </c>
      <c r="BX14" s="9" t="s">
        <v>53</v>
      </c>
      <c r="BY14" s="98" t="s">
        <v>101</v>
      </c>
      <c r="BZ14" s="27" t="s">
        <v>39</v>
      </c>
      <c r="CA14" s="9"/>
      <c r="CB14" s="9" t="s">
        <v>58</v>
      </c>
      <c r="CC14" s="2" t="s">
        <v>32</v>
      </c>
      <c r="CD14" s="2" t="s">
        <v>59</v>
      </c>
      <c r="CE14" s="2" t="s">
        <v>32</v>
      </c>
      <c r="CF14" s="2" t="s">
        <v>60</v>
      </c>
      <c r="CG14" s="2" t="s">
        <v>61</v>
      </c>
      <c r="CH14" s="2" t="s">
        <v>32</v>
      </c>
      <c r="CI14" s="2" t="s">
        <v>32</v>
      </c>
      <c r="CJ14" s="2" t="s">
        <v>32</v>
      </c>
      <c r="CK14" s="2" t="s">
        <v>353</v>
      </c>
      <c r="CL14" s="3" t="s">
        <v>194</v>
      </c>
      <c r="CM14" s="3" t="s">
        <v>195</v>
      </c>
      <c r="CN14" s="3" t="s">
        <v>342</v>
      </c>
      <c r="CO14" s="27" t="s">
        <v>39</v>
      </c>
    </row>
    <row r="15" spans="1:89" ht="12.75"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1"/>
      <c r="CC15" s="11"/>
      <c r="CD15" s="11"/>
      <c r="CE15" s="11"/>
      <c r="CF15" s="11"/>
      <c r="CG15" s="11"/>
      <c r="CH15" s="11"/>
      <c r="CI15" s="11"/>
      <c r="CJ15" s="11"/>
      <c r="CK15" s="11"/>
    </row>
    <row r="16" spans="1:93" ht="12">
      <c r="A16" s="2" t="s">
        <v>62</v>
      </c>
      <c r="B16" s="1">
        <v>17</v>
      </c>
      <c r="C16" s="1">
        <v>66</v>
      </c>
      <c r="D16" s="1">
        <v>17</v>
      </c>
      <c r="E16" s="20">
        <f>B16-D16</f>
        <v>0</v>
      </c>
      <c r="F16" s="1">
        <v>32</v>
      </c>
      <c r="G16" s="1">
        <v>52</v>
      </c>
      <c r="H16" s="1">
        <v>16</v>
      </c>
      <c r="I16" s="20">
        <f>F16-H16</f>
        <v>16</v>
      </c>
      <c r="J16" s="22">
        <v>0.3</v>
      </c>
      <c r="K16" s="12"/>
      <c r="L16" s="12"/>
      <c r="M16" s="12"/>
      <c r="N16" s="20"/>
      <c r="O16" s="12">
        <v>75.6</v>
      </c>
      <c r="P16" s="1">
        <v>23</v>
      </c>
      <c r="Q16" s="1">
        <v>64</v>
      </c>
      <c r="R16" s="1">
        <v>14</v>
      </c>
      <c r="S16" s="20">
        <f>P16-R16</f>
        <v>9</v>
      </c>
      <c r="T16" s="1">
        <v>37</v>
      </c>
      <c r="U16" s="1">
        <v>51</v>
      </c>
      <c r="V16" s="1">
        <v>13</v>
      </c>
      <c r="W16" s="20">
        <f>T16-V16</f>
        <v>24</v>
      </c>
      <c r="X16" s="22">
        <v>1.3</v>
      </c>
      <c r="Y16" s="1">
        <v>18</v>
      </c>
      <c r="Z16" s="1">
        <v>65</v>
      </c>
      <c r="AA16" s="1">
        <v>17</v>
      </c>
      <c r="AB16" s="20">
        <f>Y16-AA16</f>
        <v>1</v>
      </c>
      <c r="AC16" s="1">
        <v>33</v>
      </c>
      <c r="AD16" s="1">
        <v>53</v>
      </c>
      <c r="AE16" s="1">
        <v>14</v>
      </c>
      <c r="AF16" s="20">
        <f>AC16-AE16</f>
        <v>19</v>
      </c>
      <c r="AG16" s="22">
        <v>1.5</v>
      </c>
      <c r="AH16" s="100" t="s">
        <v>2</v>
      </c>
      <c r="AI16" s="100" t="s">
        <v>2</v>
      </c>
      <c r="AJ16" s="100" t="s">
        <v>2</v>
      </c>
      <c r="AK16" s="100" t="s">
        <v>2</v>
      </c>
      <c r="AL16" s="100" t="s">
        <v>2</v>
      </c>
      <c r="AM16" s="12">
        <v>8.1</v>
      </c>
      <c r="AN16" s="12">
        <v>19.2</v>
      </c>
      <c r="AO16" s="1">
        <v>63</v>
      </c>
      <c r="AP16" s="1">
        <v>31</v>
      </c>
      <c r="AQ16" s="1">
        <v>6</v>
      </c>
      <c r="AR16" s="20">
        <f>AO16-AQ16</f>
        <v>57</v>
      </c>
      <c r="AS16" s="22">
        <v>4.8</v>
      </c>
      <c r="AT16" s="12">
        <v>3.2</v>
      </c>
      <c r="AU16" s="1">
        <v>40</v>
      </c>
      <c r="AV16" s="1">
        <v>46</v>
      </c>
      <c r="AW16" s="1">
        <v>14</v>
      </c>
      <c r="AX16" s="20">
        <f>AU16-AW16</f>
        <v>26</v>
      </c>
      <c r="AY16" s="1">
        <v>45</v>
      </c>
      <c r="AZ16" s="1">
        <v>42</v>
      </c>
      <c r="BA16" s="1">
        <v>12</v>
      </c>
      <c r="BB16" s="20">
        <f>AY16-BA16</f>
        <v>33</v>
      </c>
      <c r="BC16" s="100" t="s">
        <v>2</v>
      </c>
      <c r="BD16" s="100" t="s">
        <v>2</v>
      </c>
      <c r="BE16" s="100" t="s">
        <v>2</v>
      </c>
      <c r="BF16" s="100" t="s">
        <v>2</v>
      </c>
      <c r="BG16" s="1">
        <v>28</v>
      </c>
      <c r="BH16" s="1">
        <v>52</v>
      </c>
      <c r="BI16" s="1">
        <v>21</v>
      </c>
      <c r="BJ16" s="20">
        <f>BG16-BI16</f>
        <v>7</v>
      </c>
      <c r="BK16" s="1">
        <v>41</v>
      </c>
      <c r="BL16" s="1">
        <v>50</v>
      </c>
      <c r="BM16" s="1">
        <v>9</v>
      </c>
      <c r="BN16" s="20">
        <f>BK16-BM16</f>
        <v>32</v>
      </c>
      <c r="BO16" s="1"/>
      <c r="BP16" s="1"/>
      <c r="BQ16" s="1"/>
      <c r="BR16" s="20"/>
      <c r="BS16" s="22"/>
      <c r="BT16" s="1"/>
      <c r="BU16" s="1"/>
      <c r="BV16" s="1"/>
      <c r="BW16" s="20"/>
      <c r="BX16" s="22"/>
      <c r="BY16" s="30"/>
      <c r="BZ16" s="30"/>
      <c r="CA16" s="12"/>
      <c r="CB16" s="13">
        <v>2003</v>
      </c>
      <c r="CC16" s="21">
        <f>AVERAGE(J16:J19)</f>
        <v>0.2</v>
      </c>
      <c r="CD16" s="14">
        <f>AVERAGE(O16:O19)</f>
        <v>72.89999999999999</v>
      </c>
      <c r="CE16" s="21">
        <f>AVERAGE(X16:X19)</f>
        <v>0.12499999999999994</v>
      </c>
      <c r="CF16" s="21">
        <f>AVERAGE(AN16:AN19)</f>
        <v>17.3</v>
      </c>
      <c r="CG16" s="14">
        <f>AVERAGE(AM16:AM19)</f>
        <v>8.35</v>
      </c>
      <c r="CH16" s="21">
        <f>AVERAGE(AG16:AG19)</f>
        <v>0.14999999999999997</v>
      </c>
      <c r="CI16" s="103" t="s">
        <v>2</v>
      </c>
      <c r="CJ16" s="21">
        <f>AVERAGE(AS16:AS19)</f>
        <v>2.175</v>
      </c>
      <c r="CK16" s="14">
        <f>AVERAGE(AT16:AT19)</f>
        <v>3.0000000000000004</v>
      </c>
      <c r="CL16" s="27" t="s">
        <v>2</v>
      </c>
      <c r="CM16" s="27" t="s">
        <v>2</v>
      </c>
      <c r="CN16" s="27"/>
      <c r="CO16" s="27" t="s">
        <v>2</v>
      </c>
    </row>
    <row r="17" spans="1:93" ht="12">
      <c r="A17" s="2" t="s">
        <v>63</v>
      </c>
      <c r="B17" s="1">
        <v>18</v>
      </c>
      <c r="C17" s="1">
        <v>34</v>
      </c>
      <c r="D17" s="1">
        <v>48</v>
      </c>
      <c r="E17" s="20">
        <f>B17-D17</f>
        <v>-30</v>
      </c>
      <c r="F17" s="1">
        <v>35</v>
      </c>
      <c r="G17" s="1">
        <v>41</v>
      </c>
      <c r="H17" s="1">
        <v>24</v>
      </c>
      <c r="I17" s="20">
        <f>F17-H17</f>
        <v>11</v>
      </c>
      <c r="J17" s="22">
        <v>1</v>
      </c>
      <c r="K17" s="12"/>
      <c r="L17" s="12"/>
      <c r="M17" s="12"/>
      <c r="N17" s="20"/>
      <c r="O17" s="12">
        <v>73.1</v>
      </c>
      <c r="P17" s="1">
        <v>26</v>
      </c>
      <c r="Q17" s="1">
        <v>49</v>
      </c>
      <c r="R17" s="1">
        <v>25</v>
      </c>
      <c r="S17" s="20">
        <f aca="true" t="shared" si="0" ref="S17:S71">P17-R17</f>
        <v>1</v>
      </c>
      <c r="T17" s="1">
        <v>32</v>
      </c>
      <c r="U17" s="1">
        <v>42</v>
      </c>
      <c r="V17" s="1">
        <v>26</v>
      </c>
      <c r="W17" s="20">
        <f aca="true" t="shared" si="1" ref="W17:W71">T17-V17</f>
        <v>6</v>
      </c>
      <c r="X17" s="22">
        <v>-1.1</v>
      </c>
      <c r="Y17" s="1">
        <v>37</v>
      </c>
      <c r="Z17" s="1">
        <v>43</v>
      </c>
      <c r="AA17" s="1">
        <v>20</v>
      </c>
      <c r="AB17" s="20">
        <f aca="true" t="shared" si="2" ref="AB17:AB71">Y17-AA17</f>
        <v>17</v>
      </c>
      <c r="AC17" s="1">
        <v>37</v>
      </c>
      <c r="AD17" s="1">
        <v>38</v>
      </c>
      <c r="AE17" s="1">
        <v>25</v>
      </c>
      <c r="AF17" s="20">
        <f aca="true" t="shared" si="3" ref="AF17:AF71">AC17-AE17</f>
        <v>12</v>
      </c>
      <c r="AG17" s="22">
        <v>0.8</v>
      </c>
      <c r="AH17" s="100" t="s">
        <v>2</v>
      </c>
      <c r="AI17" s="100" t="s">
        <v>2</v>
      </c>
      <c r="AJ17" s="100" t="s">
        <v>2</v>
      </c>
      <c r="AK17" s="100" t="s">
        <v>2</v>
      </c>
      <c r="AL17" s="100" t="s">
        <v>2</v>
      </c>
      <c r="AM17" s="12">
        <v>8.9</v>
      </c>
      <c r="AN17" s="12">
        <v>19.5</v>
      </c>
      <c r="AO17" s="1">
        <v>43</v>
      </c>
      <c r="AP17" s="1">
        <v>43</v>
      </c>
      <c r="AQ17" s="1">
        <v>14</v>
      </c>
      <c r="AR17" s="20">
        <f aca="true" t="shared" si="4" ref="AR17:AR71">AO17-AQ17</f>
        <v>29</v>
      </c>
      <c r="AS17" s="22">
        <v>1.1</v>
      </c>
      <c r="AT17" s="12">
        <v>3.6</v>
      </c>
      <c r="AU17" s="1">
        <v>41</v>
      </c>
      <c r="AV17" s="1">
        <v>49</v>
      </c>
      <c r="AW17" s="1">
        <v>10</v>
      </c>
      <c r="AX17" s="20">
        <f aca="true" t="shared" si="5" ref="AX17:AX71">AU17-AW17</f>
        <v>31</v>
      </c>
      <c r="AY17" s="1">
        <v>39</v>
      </c>
      <c r="AZ17" s="1">
        <v>51</v>
      </c>
      <c r="BA17" s="1">
        <v>10</v>
      </c>
      <c r="BB17" s="20">
        <f aca="true" t="shared" si="6" ref="BB17:BB71">AY17-BA17</f>
        <v>29</v>
      </c>
      <c r="BC17" s="100" t="s">
        <v>2</v>
      </c>
      <c r="BD17" s="100" t="s">
        <v>2</v>
      </c>
      <c r="BE17" s="100" t="s">
        <v>2</v>
      </c>
      <c r="BF17" s="100" t="s">
        <v>2</v>
      </c>
      <c r="BG17" s="1">
        <v>22</v>
      </c>
      <c r="BH17" s="1">
        <v>69</v>
      </c>
      <c r="BI17" s="1">
        <v>9</v>
      </c>
      <c r="BJ17" s="20">
        <f aca="true" t="shared" si="7" ref="BJ17:BJ47">BG17-BI17</f>
        <v>13</v>
      </c>
      <c r="BK17" s="1">
        <v>36</v>
      </c>
      <c r="BL17" s="1">
        <v>46</v>
      </c>
      <c r="BM17" s="1">
        <v>18</v>
      </c>
      <c r="BN17" s="20">
        <f aca="true" t="shared" si="8" ref="BN17:BN71">BK17-BM17</f>
        <v>18</v>
      </c>
      <c r="BO17" s="1"/>
      <c r="BP17" s="1"/>
      <c r="BQ17" s="1"/>
      <c r="BR17" s="20"/>
      <c r="BS17" s="22"/>
      <c r="BT17" s="1"/>
      <c r="BU17" s="1"/>
      <c r="BV17" s="1"/>
      <c r="BW17" s="20"/>
      <c r="BX17" s="22"/>
      <c r="BY17" s="22"/>
      <c r="BZ17" s="22"/>
      <c r="CA17" s="12"/>
      <c r="CB17" s="13">
        <v>2004</v>
      </c>
      <c r="CC17" s="21">
        <f>AVERAGE(J20:J23)</f>
        <v>-0.725</v>
      </c>
      <c r="CD17" s="14">
        <f>AVERAGE(O20:O23)</f>
        <v>72.425</v>
      </c>
      <c r="CE17" s="21">
        <f>AVERAGE(X20:X23)</f>
        <v>-1.3250000000000002</v>
      </c>
      <c r="CF17" s="21">
        <f>AVERAGE(AN20:AN23)</f>
        <v>28.2</v>
      </c>
      <c r="CG17" s="14">
        <f>AVERAGE(AM20:AM23)</f>
        <v>6.425000000000001</v>
      </c>
      <c r="CH17" s="21">
        <f>AVERAGE(AG20:AG23)</f>
        <v>-1.225</v>
      </c>
      <c r="CI17" s="103" t="s">
        <v>2</v>
      </c>
      <c r="CJ17" s="21">
        <f>AVERAGE(AS20:AS23)</f>
        <v>0.8999999999999999</v>
      </c>
      <c r="CK17" s="14">
        <f>AVERAGE(AT20:AT23)</f>
        <v>4.25</v>
      </c>
      <c r="CL17" s="27" t="s">
        <v>2</v>
      </c>
      <c r="CM17" s="27" t="s">
        <v>2</v>
      </c>
      <c r="CN17" s="27"/>
      <c r="CO17" s="27" t="s">
        <v>2</v>
      </c>
    </row>
    <row r="18" spans="1:93" ht="12">
      <c r="A18" s="2" t="s">
        <v>64</v>
      </c>
      <c r="B18" s="1">
        <v>32</v>
      </c>
      <c r="C18" s="1">
        <v>41</v>
      </c>
      <c r="D18" s="1">
        <v>26</v>
      </c>
      <c r="E18" s="20">
        <f aca="true" t="shared" si="9" ref="E18:E71">B18-D18</f>
        <v>6</v>
      </c>
      <c r="F18" s="1">
        <v>34</v>
      </c>
      <c r="G18" s="1">
        <v>24</v>
      </c>
      <c r="H18" s="1">
        <v>42</v>
      </c>
      <c r="I18" s="20">
        <f aca="true" t="shared" si="10" ref="I18:I71">F18-H18</f>
        <v>-8</v>
      </c>
      <c r="J18" s="22">
        <v>-3</v>
      </c>
      <c r="K18" s="12"/>
      <c r="L18" s="12"/>
      <c r="M18" s="12"/>
      <c r="N18" s="20"/>
      <c r="O18" s="12">
        <v>70.1</v>
      </c>
      <c r="P18" s="1">
        <v>28</v>
      </c>
      <c r="Q18" s="1">
        <v>42</v>
      </c>
      <c r="R18" s="1">
        <v>30</v>
      </c>
      <c r="S18" s="20">
        <f t="shared" si="0"/>
        <v>-2</v>
      </c>
      <c r="T18" s="1">
        <v>42</v>
      </c>
      <c r="U18" s="1">
        <v>27</v>
      </c>
      <c r="V18" s="1">
        <v>31</v>
      </c>
      <c r="W18" s="20">
        <f t="shared" si="1"/>
        <v>11</v>
      </c>
      <c r="X18" s="22">
        <v>-1.6</v>
      </c>
      <c r="Y18" s="1">
        <v>28</v>
      </c>
      <c r="Z18" s="1">
        <v>47</v>
      </c>
      <c r="AA18" s="1">
        <v>24</v>
      </c>
      <c r="AB18" s="20">
        <f t="shared" si="2"/>
        <v>4</v>
      </c>
      <c r="AC18" s="1">
        <v>31</v>
      </c>
      <c r="AD18" s="1">
        <v>41</v>
      </c>
      <c r="AE18" s="1">
        <v>29</v>
      </c>
      <c r="AF18" s="20">
        <f t="shared" si="3"/>
        <v>2</v>
      </c>
      <c r="AG18" s="22">
        <v>-2</v>
      </c>
      <c r="AH18" s="100" t="s">
        <v>2</v>
      </c>
      <c r="AI18" s="100" t="s">
        <v>2</v>
      </c>
      <c r="AJ18" s="100" t="s">
        <v>2</v>
      </c>
      <c r="AK18" s="100" t="s">
        <v>2</v>
      </c>
      <c r="AL18" s="100" t="s">
        <v>2</v>
      </c>
      <c r="AM18" s="12">
        <v>12.4</v>
      </c>
      <c r="AN18" s="12">
        <v>16.8</v>
      </c>
      <c r="AO18" s="1">
        <v>37</v>
      </c>
      <c r="AP18" s="1">
        <v>48</v>
      </c>
      <c r="AQ18" s="1">
        <v>15</v>
      </c>
      <c r="AR18" s="20">
        <f t="shared" si="4"/>
        <v>22</v>
      </c>
      <c r="AS18" s="22">
        <v>0.1</v>
      </c>
      <c r="AT18" s="12">
        <v>2.3</v>
      </c>
      <c r="AU18" s="1">
        <v>37</v>
      </c>
      <c r="AV18" s="1">
        <v>37</v>
      </c>
      <c r="AW18" s="1">
        <v>26</v>
      </c>
      <c r="AX18" s="20">
        <f t="shared" si="5"/>
        <v>11</v>
      </c>
      <c r="AY18" s="1">
        <v>26</v>
      </c>
      <c r="AZ18" s="1">
        <v>38</v>
      </c>
      <c r="BA18" s="1">
        <v>36</v>
      </c>
      <c r="BB18" s="20">
        <f t="shared" si="6"/>
        <v>-10</v>
      </c>
      <c r="BC18" s="100" t="s">
        <v>2</v>
      </c>
      <c r="BD18" s="100" t="s">
        <v>2</v>
      </c>
      <c r="BE18" s="100" t="s">
        <v>2</v>
      </c>
      <c r="BF18" s="100" t="s">
        <v>2</v>
      </c>
      <c r="BG18" s="1">
        <v>21</v>
      </c>
      <c r="BH18" s="1">
        <v>58</v>
      </c>
      <c r="BI18" s="1">
        <v>21</v>
      </c>
      <c r="BJ18" s="20">
        <f t="shared" si="7"/>
        <v>0</v>
      </c>
      <c r="BK18" s="1">
        <v>16</v>
      </c>
      <c r="BL18" s="1">
        <v>56</v>
      </c>
      <c r="BM18" s="1">
        <v>28</v>
      </c>
      <c r="BN18" s="20">
        <f t="shared" si="8"/>
        <v>-12</v>
      </c>
      <c r="BO18" s="1"/>
      <c r="BP18" s="1"/>
      <c r="BQ18" s="1"/>
      <c r="BR18" s="20"/>
      <c r="BS18" s="22"/>
      <c r="BT18" s="1"/>
      <c r="BU18" s="1"/>
      <c r="BV18" s="1"/>
      <c r="BW18" s="20"/>
      <c r="BX18" s="22"/>
      <c r="BY18" s="22"/>
      <c r="BZ18" s="22"/>
      <c r="CA18" s="12"/>
      <c r="CB18" s="13">
        <v>2005</v>
      </c>
      <c r="CC18" s="21">
        <f>AVERAGE(J24:J27)</f>
        <v>-0.42499999999999993</v>
      </c>
      <c r="CD18" s="14">
        <f>AVERAGE(O24:O27)</f>
        <v>74.05000000000001</v>
      </c>
      <c r="CE18" s="21">
        <f>AVERAGE(X24:X27)</f>
        <v>-0.8250000000000001</v>
      </c>
      <c r="CF18" s="21">
        <f>AVERAGE(AN24:AN27)</f>
        <v>21.700000000000003</v>
      </c>
      <c r="CG18" s="14">
        <f>AVERAGE(AM24:AM27)</f>
        <v>14.2</v>
      </c>
      <c r="CH18" s="21">
        <f>AVERAGE(AG24:AG27)</f>
        <v>-1</v>
      </c>
      <c r="CI18" s="103" t="s">
        <v>2</v>
      </c>
      <c r="CJ18" s="21">
        <f>AVERAGE(AS24:AS27)</f>
        <v>0.15000000000000002</v>
      </c>
      <c r="CK18" s="14">
        <f>AVERAGE(AT24:AT27)</f>
        <v>3.4499999999999997</v>
      </c>
      <c r="CL18" s="27" t="s">
        <v>2</v>
      </c>
      <c r="CM18" s="27" t="s">
        <v>2</v>
      </c>
      <c r="CN18" s="27"/>
      <c r="CO18" s="27" t="s">
        <v>2</v>
      </c>
    </row>
    <row r="19" spans="1:93" ht="12">
      <c r="A19" s="2" t="s">
        <v>65</v>
      </c>
      <c r="B19" s="1">
        <v>43</v>
      </c>
      <c r="C19" s="1">
        <v>41</v>
      </c>
      <c r="D19" s="1">
        <v>16</v>
      </c>
      <c r="E19" s="20">
        <f t="shared" si="9"/>
        <v>27</v>
      </c>
      <c r="F19" s="1">
        <v>39</v>
      </c>
      <c r="G19" s="1">
        <v>51</v>
      </c>
      <c r="H19" s="1">
        <v>10</v>
      </c>
      <c r="I19" s="20">
        <f t="shared" si="10"/>
        <v>29</v>
      </c>
      <c r="J19" s="22">
        <v>2.5</v>
      </c>
      <c r="K19" s="12"/>
      <c r="L19" s="12"/>
      <c r="M19" s="12"/>
      <c r="N19" s="20"/>
      <c r="O19" s="12">
        <v>72.8</v>
      </c>
      <c r="P19" s="1">
        <v>40</v>
      </c>
      <c r="Q19" s="1">
        <v>46</v>
      </c>
      <c r="R19" s="1">
        <v>14</v>
      </c>
      <c r="S19" s="20">
        <f t="shared" si="0"/>
        <v>26</v>
      </c>
      <c r="T19" s="1">
        <v>43</v>
      </c>
      <c r="U19" s="1">
        <v>44</v>
      </c>
      <c r="V19" s="1">
        <v>13</v>
      </c>
      <c r="W19" s="20">
        <f t="shared" si="1"/>
        <v>30</v>
      </c>
      <c r="X19" s="22">
        <v>1.9</v>
      </c>
      <c r="Y19" s="1">
        <v>32</v>
      </c>
      <c r="Z19" s="1">
        <v>52</v>
      </c>
      <c r="AA19" s="1">
        <v>15</v>
      </c>
      <c r="AB19" s="20">
        <f t="shared" si="2"/>
        <v>17</v>
      </c>
      <c r="AC19" s="1">
        <v>18</v>
      </c>
      <c r="AD19" s="1">
        <v>63</v>
      </c>
      <c r="AE19" s="1">
        <v>19</v>
      </c>
      <c r="AF19" s="20">
        <f t="shared" si="3"/>
        <v>-1</v>
      </c>
      <c r="AG19" s="22">
        <v>0.3</v>
      </c>
      <c r="AH19" s="100" t="s">
        <v>2</v>
      </c>
      <c r="AI19" s="100" t="s">
        <v>2</v>
      </c>
      <c r="AJ19" s="100" t="s">
        <v>2</v>
      </c>
      <c r="AK19" s="100" t="s">
        <v>2</v>
      </c>
      <c r="AL19" s="100" t="s">
        <v>2</v>
      </c>
      <c r="AM19" s="12">
        <v>4</v>
      </c>
      <c r="AN19" s="12">
        <v>13.7</v>
      </c>
      <c r="AO19" s="1">
        <v>38</v>
      </c>
      <c r="AP19" s="1">
        <v>55</v>
      </c>
      <c r="AQ19" s="1">
        <v>6</v>
      </c>
      <c r="AR19" s="20">
        <f t="shared" si="4"/>
        <v>32</v>
      </c>
      <c r="AS19" s="22">
        <v>2.7</v>
      </c>
      <c r="AT19" s="12">
        <v>2.9</v>
      </c>
      <c r="AU19" s="1">
        <v>5</v>
      </c>
      <c r="AV19" s="1">
        <v>65</v>
      </c>
      <c r="AW19" s="1">
        <v>30</v>
      </c>
      <c r="AX19" s="20">
        <f t="shared" si="5"/>
        <v>-25</v>
      </c>
      <c r="AY19" s="1">
        <v>7</v>
      </c>
      <c r="AZ19" s="1">
        <v>73</v>
      </c>
      <c r="BA19" s="1">
        <v>20</v>
      </c>
      <c r="BB19" s="20">
        <f t="shared" si="6"/>
        <v>-13</v>
      </c>
      <c r="BC19" s="100" t="s">
        <v>2</v>
      </c>
      <c r="BD19" s="100" t="s">
        <v>2</v>
      </c>
      <c r="BE19" s="100" t="s">
        <v>2</v>
      </c>
      <c r="BF19" s="100" t="s">
        <v>2</v>
      </c>
      <c r="BG19" s="1">
        <v>0</v>
      </c>
      <c r="BH19" s="1">
        <v>73</v>
      </c>
      <c r="BI19" s="1">
        <v>27</v>
      </c>
      <c r="BJ19" s="20">
        <f t="shared" si="7"/>
        <v>-27</v>
      </c>
      <c r="BK19" s="1">
        <v>20</v>
      </c>
      <c r="BL19" s="1">
        <v>74</v>
      </c>
      <c r="BM19" s="1">
        <v>6</v>
      </c>
      <c r="BN19" s="20">
        <f t="shared" si="8"/>
        <v>14</v>
      </c>
      <c r="BO19" s="1"/>
      <c r="BP19" s="1"/>
      <c r="BQ19" s="1"/>
      <c r="BR19" s="20"/>
      <c r="BS19" s="22"/>
      <c r="BT19" s="1"/>
      <c r="BU19" s="1"/>
      <c r="BV19" s="1"/>
      <c r="BW19" s="20"/>
      <c r="BX19" s="22"/>
      <c r="BY19" s="22"/>
      <c r="BZ19" s="22"/>
      <c r="CA19" s="12"/>
      <c r="CB19" s="13">
        <v>2006</v>
      </c>
      <c r="CC19" s="21">
        <f>AVERAGE(J28:J31)</f>
        <v>1.2</v>
      </c>
      <c r="CD19" s="14">
        <f>AVERAGE(O28:O31)</f>
        <v>76.22500000000001</v>
      </c>
      <c r="CE19" s="21">
        <f>AVERAGE(X28:X31)</f>
        <v>1.225</v>
      </c>
      <c r="CF19" s="21">
        <f>AVERAGE(AN28:AN31)</f>
        <v>22.725</v>
      </c>
      <c r="CG19" s="14">
        <f>AVERAGE(AM28:AM31)</f>
        <v>19.75</v>
      </c>
      <c r="CH19" s="21">
        <f>AVERAGE(AG28:AG31)</f>
        <v>1.3</v>
      </c>
      <c r="CI19" s="103" t="s">
        <v>2</v>
      </c>
      <c r="CJ19" s="21">
        <f>AVERAGE(AS28:AS31)</f>
        <v>2.025</v>
      </c>
      <c r="CK19" s="14">
        <f>AVERAGE(AT28:AT31)</f>
        <v>3.0500000000000003</v>
      </c>
      <c r="CL19" s="27" t="s">
        <v>2</v>
      </c>
      <c r="CM19" s="27" t="s">
        <v>2</v>
      </c>
      <c r="CN19" s="27"/>
      <c r="CO19" s="27" t="s">
        <v>2</v>
      </c>
    </row>
    <row r="20" spans="1:93" ht="12">
      <c r="A20" s="2" t="s">
        <v>66</v>
      </c>
      <c r="B20" s="1">
        <v>13</v>
      </c>
      <c r="C20" s="1">
        <v>38</v>
      </c>
      <c r="D20" s="1">
        <v>49</v>
      </c>
      <c r="E20" s="20">
        <f t="shared" si="9"/>
        <v>-36</v>
      </c>
      <c r="F20" s="1">
        <v>24</v>
      </c>
      <c r="G20" s="1">
        <v>54</v>
      </c>
      <c r="H20" s="1">
        <v>23</v>
      </c>
      <c r="I20" s="20">
        <f t="shared" si="10"/>
        <v>1</v>
      </c>
      <c r="J20" s="22">
        <v>-0.9</v>
      </c>
      <c r="K20" s="12"/>
      <c r="L20" s="12"/>
      <c r="M20" s="12"/>
      <c r="N20" s="20"/>
      <c r="O20" s="12">
        <v>71</v>
      </c>
      <c r="P20" s="1">
        <v>12</v>
      </c>
      <c r="Q20" s="1">
        <v>56</v>
      </c>
      <c r="R20" s="1">
        <v>32</v>
      </c>
      <c r="S20" s="20">
        <f t="shared" si="0"/>
        <v>-20</v>
      </c>
      <c r="T20" s="1">
        <v>32</v>
      </c>
      <c r="U20" s="1">
        <v>51</v>
      </c>
      <c r="V20" s="1">
        <v>16</v>
      </c>
      <c r="W20" s="20">
        <f t="shared" si="1"/>
        <v>16</v>
      </c>
      <c r="X20" s="22">
        <v>-0.5</v>
      </c>
      <c r="Y20" s="1">
        <v>18</v>
      </c>
      <c r="Z20" s="1">
        <v>57</v>
      </c>
      <c r="AA20" s="1">
        <v>24</v>
      </c>
      <c r="AB20" s="20">
        <f t="shared" si="2"/>
        <v>-6</v>
      </c>
      <c r="AC20" s="1">
        <v>20</v>
      </c>
      <c r="AD20" s="1">
        <v>68</v>
      </c>
      <c r="AE20" s="1">
        <v>12</v>
      </c>
      <c r="AF20" s="20">
        <f t="shared" si="3"/>
        <v>8</v>
      </c>
      <c r="AG20" s="22">
        <v>-0.5</v>
      </c>
      <c r="AH20" s="100" t="s">
        <v>2</v>
      </c>
      <c r="AI20" s="100" t="s">
        <v>2</v>
      </c>
      <c r="AJ20" s="100" t="s">
        <v>2</v>
      </c>
      <c r="AK20" s="100" t="s">
        <v>2</v>
      </c>
      <c r="AL20" s="100" t="s">
        <v>2</v>
      </c>
      <c r="AM20" s="12">
        <v>6</v>
      </c>
      <c r="AN20" s="12">
        <v>26</v>
      </c>
      <c r="AO20" s="1">
        <v>16</v>
      </c>
      <c r="AP20" s="1">
        <v>64</v>
      </c>
      <c r="AQ20" s="1">
        <v>21</v>
      </c>
      <c r="AR20" s="20">
        <f t="shared" si="4"/>
        <v>-5</v>
      </c>
      <c r="AS20" s="22">
        <v>-0.9</v>
      </c>
      <c r="AT20" s="12">
        <v>4.5</v>
      </c>
      <c r="AU20" s="1">
        <v>34</v>
      </c>
      <c r="AV20" s="1">
        <v>32</v>
      </c>
      <c r="AW20" s="1">
        <v>34</v>
      </c>
      <c r="AX20" s="20">
        <f t="shared" si="5"/>
        <v>0</v>
      </c>
      <c r="AY20" s="1">
        <v>33</v>
      </c>
      <c r="AZ20" s="1">
        <v>33</v>
      </c>
      <c r="BA20" s="1">
        <v>34</v>
      </c>
      <c r="BB20" s="20">
        <f t="shared" si="6"/>
        <v>-1</v>
      </c>
      <c r="BC20" s="100" t="s">
        <v>2</v>
      </c>
      <c r="BD20" s="100" t="s">
        <v>2</v>
      </c>
      <c r="BE20" s="100" t="s">
        <v>2</v>
      </c>
      <c r="BF20" s="100" t="s">
        <v>2</v>
      </c>
      <c r="BG20" s="1">
        <v>39</v>
      </c>
      <c r="BH20" s="1">
        <v>52</v>
      </c>
      <c r="BI20" s="1">
        <v>9</v>
      </c>
      <c r="BJ20" s="20">
        <f t="shared" si="7"/>
        <v>30</v>
      </c>
      <c r="BK20" s="1">
        <v>47</v>
      </c>
      <c r="BL20" s="1">
        <v>41</v>
      </c>
      <c r="BM20" s="1">
        <v>12</v>
      </c>
      <c r="BN20" s="20">
        <f t="shared" si="8"/>
        <v>35</v>
      </c>
      <c r="BO20" s="1"/>
      <c r="BP20" s="1"/>
      <c r="BQ20" s="1"/>
      <c r="BR20" s="20"/>
      <c r="BS20" s="22"/>
      <c r="BT20" s="1"/>
      <c r="BU20" s="1"/>
      <c r="BV20" s="1"/>
      <c r="BW20" s="20"/>
      <c r="BX20" s="22"/>
      <c r="BY20" s="22"/>
      <c r="BZ20" s="22"/>
      <c r="CA20" s="12"/>
      <c r="CB20" s="13">
        <v>2007</v>
      </c>
      <c r="CC20" s="21">
        <f>AVERAGE(J32:J35)</f>
        <v>1.2092500000000002</v>
      </c>
      <c r="CD20" s="14" t="e">
        <f>AVERAGE(O32:O35)</f>
        <v>#DIV/0!</v>
      </c>
      <c r="CE20" s="21">
        <f>AVERAGE(X32:X35)</f>
        <v>1.686</v>
      </c>
      <c r="CF20" s="21">
        <f>AVERAGE(AN32:AN35)</f>
        <v>18.353250000000003</v>
      </c>
      <c r="CG20" s="14">
        <f>AVERAGE(AM32:AM35)</f>
        <v>25</v>
      </c>
      <c r="CH20" s="21">
        <f>AVERAGE(AG32:AG35)</f>
        <v>1.2577500000000001</v>
      </c>
      <c r="CI20" s="103" t="s">
        <v>2</v>
      </c>
      <c r="CJ20" s="21">
        <f>AVERAGE(AS32:AS35)</f>
        <v>2.96375</v>
      </c>
      <c r="CK20" s="14">
        <f>AVERAGE(AT32:AT35)</f>
        <v>3.326</v>
      </c>
      <c r="CL20" s="21">
        <f>AVERAGE(BS32:BS35)</f>
        <v>2.00275</v>
      </c>
      <c r="CM20" s="21">
        <f>AVERAGE(BX32:BX35)</f>
        <v>1.62</v>
      </c>
      <c r="CN20" s="21">
        <f>AVERAGE(BY32:BY35)</f>
        <v>1.91690675</v>
      </c>
      <c r="CO20" s="27" t="s">
        <v>2</v>
      </c>
    </row>
    <row r="21" spans="1:93" ht="12">
      <c r="A21" s="2" t="s">
        <v>67</v>
      </c>
      <c r="B21" s="1">
        <v>23</v>
      </c>
      <c r="C21" s="1">
        <v>50</v>
      </c>
      <c r="D21" s="1">
        <v>27</v>
      </c>
      <c r="E21" s="20">
        <f t="shared" si="9"/>
        <v>-4</v>
      </c>
      <c r="F21" s="1">
        <v>16</v>
      </c>
      <c r="G21" s="1">
        <v>54</v>
      </c>
      <c r="H21" s="1">
        <v>30</v>
      </c>
      <c r="I21" s="20">
        <f t="shared" si="10"/>
        <v>-14</v>
      </c>
      <c r="J21" s="22">
        <v>-0.9</v>
      </c>
      <c r="K21" s="12"/>
      <c r="L21" s="12"/>
      <c r="M21" s="12"/>
      <c r="N21" s="20"/>
      <c r="O21" s="12">
        <v>71</v>
      </c>
      <c r="P21" s="1">
        <v>19</v>
      </c>
      <c r="Q21" s="1">
        <v>42</v>
      </c>
      <c r="R21" s="1">
        <v>39</v>
      </c>
      <c r="S21" s="20">
        <f t="shared" si="0"/>
        <v>-20</v>
      </c>
      <c r="T21" s="1">
        <v>21</v>
      </c>
      <c r="U21" s="1">
        <v>54</v>
      </c>
      <c r="V21" s="1">
        <v>25</v>
      </c>
      <c r="W21" s="20">
        <f t="shared" si="1"/>
        <v>-4</v>
      </c>
      <c r="X21" s="22">
        <v>-1.5</v>
      </c>
      <c r="Y21" s="1">
        <v>17</v>
      </c>
      <c r="Z21" s="1">
        <v>62</v>
      </c>
      <c r="AA21" s="1">
        <v>21</v>
      </c>
      <c r="AB21" s="20">
        <f t="shared" si="2"/>
        <v>-4</v>
      </c>
      <c r="AC21" s="1">
        <v>11</v>
      </c>
      <c r="AD21" s="1">
        <v>65</v>
      </c>
      <c r="AE21" s="1">
        <v>23</v>
      </c>
      <c r="AF21" s="20">
        <f t="shared" si="3"/>
        <v>-12</v>
      </c>
      <c r="AG21" s="22">
        <v>-2</v>
      </c>
      <c r="AH21" s="100" t="s">
        <v>2</v>
      </c>
      <c r="AI21" s="100" t="s">
        <v>2</v>
      </c>
      <c r="AJ21" s="100" t="s">
        <v>2</v>
      </c>
      <c r="AK21" s="100" t="s">
        <v>2</v>
      </c>
      <c r="AL21" s="100" t="s">
        <v>2</v>
      </c>
      <c r="AM21" s="12">
        <v>6.1</v>
      </c>
      <c r="AN21" s="12">
        <v>35.9</v>
      </c>
      <c r="AO21" s="1">
        <v>45</v>
      </c>
      <c r="AP21" s="1">
        <v>55</v>
      </c>
      <c r="AQ21" s="1">
        <v>0</v>
      </c>
      <c r="AR21" s="20">
        <f t="shared" si="4"/>
        <v>45</v>
      </c>
      <c r="AS21" s="22">
        <v>4.6</v>
      </c>
      <c r="AT21" s="12">
        <v>5.6</v>
      </c>
      <c r="AU21" s="1">
        <v>36</v>
      </c>
      <c r="AV21" s="1">
        <v>41</v>
      </c>
      <c r="AW21" s="1">
        <v>22</v>
      </c>
      <c r="AX21" s="20">
        <f t="shared" si="5"/>
        <v>14</v>
      </c>
      <c r="AY21" s="1">
        <v>32</v>
      </c>
      <c r="AZ21" s="1">
        <v>49</v>
      </c>
      <c r="BA21" s="1">
        <v>19</v>
      </c>
      <c r="BB21" s="20">
        <f t="shared" si="6"/>
        <v>13</v>
      </c>
      <c r="BC21" s="100" t="s">
        <v>2</v>
      </c>
      <c r="BD21" s="100" t="s">
        <v>2</v>
      </c>
      <c r="BE21" s="100" t="s">
        <v>2</v>
      </c>
      <c r="BF21" s="100" t="s">
        <v>2</v>
      </c>
      <c r="BG21" s="1">
        <v>29</v>
      </c>
      <c r="BH21" s="1">
        <v>55</v>
      </c>
      <c r="BI21" s="1">
        <v>16</v>
      </c>
      <c r="BJ21" s="20">
        <f t="shared" si="7"/>
        <v>13</v>
      </c>
      <c r="BK21" s="1">
        <v>41</v>
      </c>
      <c r="BL21" s="1">
        <v>42</v>
      </c>
      <c r="BM21" s="1">
        <v>17</v>
      </c>
      <c r="BN21" s="20">
        <f t="shared" si="8"/>
        <v>24</v>
      </c>
      <c r="BO21" s="1"/>
      <c r="BP21" s="1"/>
      <c r="BQ21" s="1"/>
      <c r="BR21" s="20"/>
      <c r="BS21" s="22"/>
      <c r="BT21" s="1"/>
      <c r="BU21" s="1"/>
      <c r="BV21" s="1"/>
      <c r="BW21" s="20"/>
      <c r="BX21" s="22"/>
      <c r="BY21" s="22"/>
      <c r="BZ21" s="22"/>
      <c r="CA21" s="12"/>
      <c r="CB21" s="13">
        <v>2008</v>
      </c>
      <c r="CC21" s="21">
        <f>AVERAGE(J36:J39)</f>
        <v>0.84175</v>
      </c>
      <c r="CD21" s="14" t="e">
        <f>AVERAGE(O36:O39)</f>
        <v>#DIV/0!</v>
      </c>
      <c r="CE21" s="21">
        <f>AVERAGE(X36:X39)</f>
        <v>1.25875</v>
      </c>
      <c r="CF21" s="21">
        <f>AVERAGE(AN36:AN39)</f>
        <v>17.814999999999998</v>
      </c>
      <c r="CG21" s="14">
        <f>AVERAGE(AM36:AM39)</f>
        <v>23.200000000000003</v>
      </c>
      <c r="CH21" s="21">
        <f>AVERAGE(AG36:AG39)</f>
        <v>0.62525</v>
      </c>
      <c r="CI21" s="103" t="s">
        <v>2</v>
      </c>
      <c r="CJ21" s="21">
        <f>AVERAGE(AS36:AS39)</f>
        <v>2.89125</v>
      </c>
      <c r="CK21" s="14">
        <f>AVERAGE(AT36:AT39)</f>
        <v>2.72325</v>
      </c>
      <c r="CL21" s="21">
        <f>AVERAGE(BS36:BS39)</f>
        <v>1.2217500000000001</v>
      </c>
      <c r="CM21" s="21">
        <f>AVERAGE(BX36:BX39)</f>
        <v>1.02525</v>
      </c>
      <c r="CN21" s="21">
        <f>AVERAGE(BY36:BY39)</f>
        <v>1.196065</v>
      </c>
      <c r="CO21" s="27" t="s">
        <v>2</v>
      </c>
    </row>
    <row r="22" spans="1:93" ht="12">
      <c r="A22" s="2" t="s">
        <v>64</v>
      </c>
      <c r="B22" s="1">
        <v>23</v>
      </c>
      <c r="C22" s="1">
        <v>59</v>
      </c>
      <c r="D22" s="1">
        <v>18</v>
      </c>
      <c r="E22" s="20">
        <f t="shared" si="9"/>
        <v>5</v>
      </c>
      <c r="F22" s="1">
        <v>16</v>
      </c>
      <c r="G22" s="1">
        <v>68</v>
      </c>
      <c r="H22" s="1">
        <v>16</v>
      </c>
      <c r="I22" s="20">
        <f t="shared" si="10"/>
        <v>0</v>
      </c>
      <c r="J22" s="22">
        <v>-0.7</v>
      </c>
      <c r="K22" s="12"/>
      <c r="L22" s="12"/>
      <c r="M22" s="12"/>
      <c r="N22" s="20"/>
      <c r="O22" s="12">
        <v>74.9</v>
      </c>
      <c r="P22" s="1">
        <v>25</v>
      </c>
      <c r="Q22" s="1">
        <v>57</v>
      </c>
      <c r="R22" s="1">
        <v>18</v>
      </c>
      <c r="S22" s="20">
        <f t="shared" si="0"/>
        <v>7</v>
      </c>
      <c r="T22" s="1">
        <v>16</v>
      </c>
      <c r="U22" s="1">
        <v>67</v>
      </c>
      <c r="V22" s="1">
        <v>18</v>
      </c>
      <c r="W22" s="20">
        <f t="shared" si="1"/>
        <v>-2</v>
      </c>
      <c r="X22" s="22">
        <v>-1.1</v>
      </c>
      <c r="Y22" s="1">
        <v>20</v>
      </c>
      <c r="Z22" s="1">
        <v>61</v>
      </c>
      <c r="AA22" s="1">
        <v>19</v>
      </c>
      <c r="AB22" s="20">
        <f t="shared" si="2"/>
        <v>1</v>
      </c>
      <c r="AC22" s="1">
        <v>15</v>
      </c>
      <c r="AD22" s="1">
        <v>69</v>
      </c>
      <c r="AE22" s="1">
        <v>16</v>
      </c>
      <c r="AF22" s="20">
        <f t="shared" si="3"/>
        <v>-1</v>
      </c>
      <c r="AG22" s="22">
        <v>-0.8</v>
      </c>
      <c r="AH22" s="100" t="s">
        <v>2</v>
      </c>
      <c r="AI22" s="100" t="s">
        <v>2</v>
      </c>
      <c r="AJ22" s="100" t="s">
        <v>2</v>
      </c>
      <c r="AK22" s="100" t="s">
        <v>2</v>
      </c>
      <c r="AL22" s="100" t="s">
        <v>2</v>
      </c>
      <c r="AM22" s="12">
        <v>5.5</v>
      </c>
      <c r="AN22" s="12">
        <v>33.4</v>
      </c>
      <c r="AO22" s="1">
        <v>13</v>
      </c>
      <c r="AP22" s="1">
        <v>87</v>
      </c>
      <c r="AQ22" s="1">
        <v>0</v>
      </c>
      <c r="AR22" s="20">
        <f t="shared" si="4"/>
        <v>13</v>
      </c>
      <c r="AS22" s="22">
        <v>0.1</v>
      </c>
      <c r="AT22" s="12">
        <v>2.8</v>
      </c>
      <c r="AU22" s="1">
        <v>36</v>
      </c>
      <c r="AV22" s="1">
        <v>53</v>
      </c>
      <c r="AW22" s="1">
        <v>12</v>
      </c>
      <c r="AX22" s="20">
        <f t="shared" si="5"/>
        <v>24</v>
      </c>
      <c r="AY22" s="1">
        <v>34</v>
      </c>
      <c r="AZ22" s="1">
        <v>49</v>
      </c>
      <c r="BA22" s="1">
        <v>17</v>
      </c>
      <c r="BB22" s="20">
        <f t="shared" si="6"/>
        <v>17</v>
      </c>
      <c r="BC22" s="100" t="s">
        <v>2</v>
      </c>
      <c r="BD22" s="100" t="s">
        <v>2</v>
      </c>
      <c r="BE22" s="100" t="s">
        <v>2</v>
      </c>
      <c r="BF22" s="100" t="s">
        <v>2</v>
      </c>
      <c r="BG22" s="1">
        <v>40</v>
      </c>
      <c r="BH22" s="1">
        <v>47</v>
      </c>
      <c r="BI22" s="1">
        <v>13</v>
      </c>
      <c r="BJ22" s="20">
        <f t="shared" si="7"/>
        <v>27</v>
      </c>
      <c r="BK22" s="1">
        <v>29</v>
      </c>
      <c r="BL22" s="1">
        <v>65</v>
      </c>
      <c r="BM22" s="1">
        <v>6</v>
      </c>
      <c r="BN22" s="20">
        <f t="shared" si="8"/>
        <v>23</v>
      </c>
      <c r="BO22" s="1"/>
      <c r="BP22" s="1"/>
      <c r="BQ22" s="1"/>
      <c r="BR22" s="20"/>
      <c r="BS22" s="22"/>
      <c r="BT22" s="1"/>
      <c r="BU22" s="1"/>
      <c r="BV22" s="1"/>
      <c r="BW22" s="20"/>
      <c r="BX22" s="22"/>
      <c r="BY22" s="22"/>
      <c r="BZ22" s="22"/>
      <c r="CA22" s="12"/>
      <c r="CB22" s="13">
        <v>2009</v>
      </c>
      <c r="CC22" s="21">
        <f>AVERAGE(J40:J43)</f>
        <v>-1.1045</v>
      </c>
      <c r="CD22" s="14" t="e">
        <f>AVERAGE(O40:O43)</f>
        <v>#DIV/0!</v>
      </c>
      <c r="CE22" s="21">
        <f>AVERAGE(X40:X43)</f>
        <v>-1.7000000000000002</v>
      </c>
      <c r="CF22" s="21">
        <f>AVERAGE(AN40:AN43)</f>
        <v>19.7605</v>
      </c>
      <c r="CG22" s="14">
        <f>AVERAGE(AM40:AM43)</f>
        <v>17.775</v>
      </c>
      <c r="CH22" s="21">
        <f>AVERAGE(AG40:AG43)</f>
        <v>-1.5345</v>
      </c>
      <c r="CI22" s="103" t="s">
        <v>2</v>
      </c>
      <c r="CJ22" s="21">
        <f>AVERAGE(AS40:AS43)</f>
        <v>-0.54975</v>
      </c>
      <c r="CK22" s="14">
        <f>AVERAGE(AT40:AT43)</f>
        <v>1.5719999999999998</v>
      </c>
      <c r="CL22" s="21">
        <f>AVERAGE(BS40:BS43)</f>
        <v>-0.27475</v>
      </c>
      <c r="CM22" s="21">
        <f>AVERAGE(BX40:BX43)</f>
        <v>0.39999999999999997</v>
      </c>
      <c r="CN22" s="21">
        <f>AVERAGE(BY40:BY43)</f>
        <v>-0.15543175000000004</v>
      </c>
      <c r="CO22" s="21">
        <f>AVERAGE(BZ40:BZ43)</f>
        <v>44.643596989148115</v>
      </c>
    </row>
    <row r="23" spans="1:93" ht="12">
      <c r="A23" s="2" t="s">
        <v>68</v>
      </c>
      <c r="B23" s="1">
        <v>36</v>
      </c>
      <c r="C23" s="1">
        <v>45</v>
      </c>
      <c r="D23" s="1">
        <v>19</v>
      </c>
      <c r="E23" s="20">
        <f t="shared" si="9"/>
        <v>17</v>
      </c>
      <c r="F23" s="1">
        <v>24</v>
      </c>
      <c r="G23" s="1">
        <v>53</v>
      </c>
      <c r="H23" s="1">
        <v>23</v>
      </c>
      <c r="I23" s="20">
        <f t="shared" si="10"/>
        <v>1</v>
      </c>
      <c r="J23" s="22">
        <v>-0.4</v>
      </c>
      <c r="K23" s="12"/>
      <c r="L23" s="12"/>
      <c r="M23" s="12"/>
      <c r="N23" s="20"/>
      <c r="O23" s="12">
        <v>72.8</v>
      </c>
      <c r="P23" s="1">
        <v>32</v>
      </c>
      <c r="Q23" s="1">
        <v>51</v>
      </c>
      <c r="R23" s="1">
        <v>17</v>
      </c>
      <c r="S23" s="20">
        <f t="shared" si="0"/>
        <v>15</v>
      </c>
      <c r="T23" s="1">
        <v>12</v>
      </c>
      <c r="U23" s="1">
        <v>64</v>
      </c>
      <c r="V23" s="1">
        <v>24</v>
      </c>
      <c r="W23" s="20">
        <f t="shared" si="1"/>
        <v>-12</v>
      </c>
      <c r="X23" s="22">
        <v>-2.2</v>
      </c>
      <c r="Y23" s="1">
        <v>31</v>
      </c>
      <c r="Z23" s="1">
        <v>52</v>
      </c>
      <c r="AA23" s="1">
        <v>17</v>
      </c>
      <c r="AB23" s="20">
        <f t="shared" si="2"/>
        <v>14</v>
      </c>
      <c r="AC23" s="1">
        <v>16</v>
      </c>
      <c r="AD23" s="1">
        <v>59</v>
      </c>
      <c r="AE23" s="1">
        <v>25</v>
      </c>
      <c r="AF23" s="20">
        <f t="shared" si="3"/>
        <v>-9</v>
      </c>
      <c r="AG23" s="22">
        <v>-1.6</v>
      </c>
      <c r="AH23" s="100" t="s">
        <v>2</v>
      </c>
      <c r="AI23" s="100" t="s">
        <v>2</v>
      </c>
      <c r="AJ23" s="100" t="s">
        <v>2</v>
      </c>
      <c r="AK23" s="100" t="s">
        <v>2</v>
      </c>
      <c r="AL23" s="100" t="s">
        <v>2</v>
      </c>
      <c r="AM23" s="12">
        <v>8.1</v>
      </c>
      <c r="AN23" s="12">
        <v>17.5</v>
      </c>
      <c r="AO23" s="1">
        <v>25</v>
      </c>
      <c r="AP23" s="1">
        <v>69</v>
      </c>
      <c r="AQ23" s="1">
        <v>6</v>
      </c>
      <c r="AR23" s="20">
        <f t="shared" si="4"/>
        <v>19</v>
      </c>
      <c r="AS23" s="22">
        <v>-0.2</v>
      </c>
      <c r="AT23" s="12">
        <v>4.1</v>
      </c>
      <c r="AU23" s="1">
        <v>18</v>
      </c>
      <c r="AV23" s="1">
        <v>44</v>
      </c>
      <c r="AW23" s="1">
        <v>38</v>
      </c>
      <c r="AX23" s="20">
        <f t="shared" si="5"/>
        <v>-20</v>
      </c>
      <c r="AY23" s="1">
        <v>17</v>
      </c>
      <c r="AZ23" s="1">
        <v>53</v>
      </c>
      <c r="BA23" s="1">
        <v>30</v>
      </c>
      <c r="BB23" s="20">
        <f t="shared" si="6"/>
        <v>-13</v>
      </c>
      <c r="BC23" s="100" t="s">
        <v>2</v>
      </c>
      <c r="BD23" s="100" t="s">
        <v>2</v>
      </c>
      <c r="BE23" s="100" t="s">
        <v>2</v>
      </c>
      <c r="BF23" s="100" t="s">
        <v>2</v>
      </c>
      <c r="BG23" s="1">
        <v>16</v>
      </c>
      <c r="BH23" s="1">
        <v>47</v>
      </c>
      <c r="BI23" s="1">
        <v>37</v>
      </c>
      <c r="BJ23" s="20">
        <f t="shared" si="7"/>
        <v>-21</v>
      </c>
      <c r="BK23" s="1">
        <v>2</v>
      </c>
      <c r="BL23" s="1">
        <v>92</v>
      </c>
      <c r="BM23" s="1">
        <v>6</v>
      </c>
      <c r="BN23" s="20">
        <f t="shared" si="8"/>
        <v>-4</v>
      </c>
      <c r="BO23" s="1"/>
      <c r="BP23" s="1"/>
      <c r="BQ23" s="1"/>
      <c r="BR23" s="20"/>
      <c r="BS23" s="22"/>
      <c r="BT23" s="1"/>
      <c r="BU23" s="1"/>
      <c r="BV23" s="1"/>
      <c r="BW23" s="20"/>
      <c r="BX23" s="22"/>
      <c r="BY23" s="22"/>
      <c r="BZ23" s="22"/>
      <c r="CA23" s="12"/>
      <c r="CB23" s="13">
        <v>2010</v>
      </c>
      <c r="CC23" s="21">
        <f>AVERAGE(J44:J47)</f>
        <v>-0.3557500000000001</v>
      </c>
      <c r="CD23" s="14" t="e">
        <f>AVERAGE(O44:O47)</f>
        <v>#DIV/0!</v>
      </c>
      <c r="CE23" s="21">
        <f>AVERAGE(X44:X47)</f>
        <v>-0.23074999999999998</v>
      </c>
      <c r="CF23" s="21">
        <f>AVERAGE(AN44:AN47)</f>
        <v>24.186</v>
      </c>
      <c r="CG23" s="14">
        <f>AVERAGE(AM44:AM47)</f>
        <v>18.725</v>
      </c>
      <c r="CH23" s="21">
        <f>AVERAGE(AG44:AG47)</f>
        <v>-0.8892499999999999</v>
      </c>
      <c r="CI23" s="103" t="s">
        <v>2</v>
      </c>
      <c r="CJ23" s="21">
        <f>AVERAGE(AS44:AS47)</f>
        <v>0.5529999999999999</v>
      </c>
      <c r="CK23" s="14">
        <f>AVERAGE(AT44:AT47)</f>
        <v>2.7685</v>
      </c>
      <c r="CL23" s="21">
        <f>AVERAGE(BS44:BS47)</f>
        <v>-0.09324999999999997</v>
      </c>
      <c r="CM23" s="21">
        <f>AVERAGE(BX44:BX47)</f>
        <v>-0.50475</v>
      </c>
      <c r="CN23" s="21">
        <f>AVERAGE(BY44:BY47)</f>
        <v>-0.151909</v>
      </c>
      <c r="CO23" s="21">
        <f>AVERAGE(BZ44:BZ47)</f>
        <v>32.168942521435376</v>
      </c>
    </row>
    <row r="24" spans="1:93" ht="12">
      <c r="A24" s="2" t="s">
        <v>69</v>
      </c>
      <c r="B24" s="1">
        <v>14</v>
      </c>
      <c r="C24" s="1">
        <v>33</v>
      </c>
      <c r="D24" s="1">
        <v>53</v>
      </c>
      <c r="E24" s="20">
        <f t="shared" si="9"/>
        <v>-39</v>
      </c>
      <c r="F24" s="1">
        <v>20</v>
      </c>
      <c r="G24" s="1">
        <v>60</v>
      </c>
      <c r="H24" s="1">
        <v>20</v>
      </c>
      <c r="I24" s="20">
        <f t="shared" si="10"/>
        <v>0</v>
      </c>
      <c r="J24" s="22">
        <v>-0.5</v>
      </c>
      <c r="K24" s="12"/>
      <c r="L24" s="12"/>
      <c r="M24" s="12"/>
      <c r="N24" s="20"/>
      <c r="O24" s="12">
        <v>74.8</v>
      </c>
      <c r="P24" s="1">
        <v>14</v>
      </c>
      <c r="Q24" s="1">
        <v>39</v>
      </c>
      <c r="R24" s="1">
        <v>47</v>
      </c>
      <c r="S24" s="20">
        <f t="shared" si="0"/>
        <v>-33</v>
      </c>
      <c r="T24" s="1">
        <v>8</v>
      </c>
      <c r="U24" s="1">
        <v>82</v>
      </c>
      <c r="V24" s="1">
        <v>29</v>
      </c>
      <c r="W24" s="20">
        <f t="shared" si="1"/>
        <v>-21</v>
      </c>
      <c r="X24" s="22">
        <v>-1.5</v>
      </c>
      <c r="Y24" s="1">
        <v>12</v>
      </c>
      <c r="Z24" s="1">
        <v>36</v>
      </c>
      <c r="AA24" s="1">
        <v>52</v>
      </c>
      <c r="AB24" s="20">
        <f t="shared" si="2"/>
        <v>-40</v>
      </c>
      <c r="AC24" s="1">
        <v>8</v>
      </c>
      <c r="AD24" s="1">
        <v>61</v>
      </c>
      <c r="AE24" s="1">
        <v>31</v>
      </c>
      <c r="AF24" s="20">
        <f t="shared" si="3"/>
        <v>-23</v>
      </c>
      <c r="AG24" s="22">
        <v>-2.2</v>
      </c>
      <c r="AH24" s="100" t="s">
        <v>2</v>
      </c>
      <c r="AI24" s="100" t="s">
        <v>2</v>
      </c>
      <c r="AJ24" s="100" t="s">
        <v>2</v>
      </c>
      <c r="AK24" s="100" t="s">
        <v>2</v>
      </c>
      <c r="AL24" s="100" t="s">
        <v>2</v>
      </c>
      <c r="AM24" s="12">
        <v>14.7</v>
      </c>
      <c r="AN24" s="12">
        <v>17.9</v>
      </c>
      <c r="AO24" s="1">
        <v>26</v>
      </c>
      <c r="AP24" s="1">
        <v>62</v>
      </c>
      <c r="AQ24" s="1">
        <v>12</v>
      </c>
      <c r="AR24" s="20">
        <f t="shared" si="4"/>
        <v>14</v>
      </c>
      <c r="AS24" s="22">
        <v>0.5</v>
      </c>
      <c r="AT24" s="12">
        <v>3.8</v>
      </c>
      <c r="AU24" s="1">
        <v>25</v>
      </c>
      <c r="AV24" s="1">
        <v>54</v>
      </c>
      <c r="AW24" s="1">
        <v>22</v>
      </c>
      <c r="AX24" s="20">
        <f t="shared" si="5"/>
        <v>3</v>
      </c>
      <c r="AY24" s="1">
        <v>31</v>
      </c>
      <c r="AZ24" s="1">
        <v>53</v>
      </c>
      <c r="BA24" s="1">
        <v>16</v>
      </c>
      <c r="BB24" s="20">
        <f t="shared" si="6"/>
        <v>15</v>
      </c>
      <c r="BC24" s="100" t="s">
        <v>2</v>
      </c>
      <c r="BD24" s="100" t="s">
        <v>2</v>
      </c>
      <c r="BE24" s="100" t="s">
        <v>2</v>
      </c>
      <c r="BF24" s="100" t="s">
        <v>2</v>
      </c>
      <c r="BG24" s="1">
        <v>25</v>
      </c>
      <c r="BH24" s="1">
        <v>54</v>
      </c>
      <c r="BI24" s="1">
        <v>21</v>
      </c>
      <c r="BJ24" s="20">
        <f t="shared" si="7"/>
        <v>4</v>
      </c>
      <c r="BK24" s="1">
        <v>62</v>
      </c>
      <c r="BL24" s="1">
        <v>25</v>
      </c>
      <c r="BM24" s="1">
        <v>13</v>
      </c>
      <c r="BN24" s="20">
        <f t="shared" si="8"/>
        <v>49</v>
      </c>
      <c r="BO24" s="1"/>
      <c r="BP24" s="1"/>
      <c r="BQ24" s="1"/>
      <c r="BR24" s="20"/>
      <c r="BS24" s="22"/>
      <c r="BT24" s="1"/>
      <c r="BU24" s="1"/>
      <c r="BV24" s="1"/>
      <c r="BW24" s="20"/>
      <c r="BX24" s="22"/>
      <c r="BY24" s="22"/>
      <c r="BZ24" s="22"/>
      <c r="CA24" s="12"/>
      <c r="CB24" s="13">
        <v>2011</v>
      </c>
      <c r="CC24" s="21">
        <f>AVERAGE(J48:J51)</f>
        <v>0.76475</v>
      </c>
      <c r="CD24" s="14" t="e">
        <f>AVERAGE(O48:O51)</f>
        <v>#DIV/0!</v>
      </c>
      <c r="CE24" s="21">
        <f>AVERAGE(X48:X51)</f>
        <v>1.0745</v>
      </c>
      <c r="CF24" s="103" t="s">
        <v>2</v>
      </c>
      <c r="CG24" s="103" t="s">
        <v>2</v>
      </c>
      <c r="CH24" s="21">
        <f>AVERAGE(AG48:AG51)</f>
        <v>0.429</v>
      </c>
      <c r="CI24" s="21">
        <f>AVERAGE(AL48:AL51)</f>
        <v>3.26925</v>
      </c>
      <c r="CJ24" s="21">
        <f>AVERAGE(AS48:AS51)</f>
        <v>3.417</v>
      </c>
      <c r="CK24" s="105">
        <f>AVERAGE(AT48:AT51)</f>
        <v>7.80575</v>
      </c>
      <c r="CL24" s="27" t="s">
        <v>2</v>
      </c>
      <c r="CM24" s="27" t="s">
        <v>2</v>
      </c>
      <c r="CN24" s="27" t="s">
        <v>2</v>
      </c>
      <c r="CO24" s="21">
        <f>AVERAGE(BZ48:BZ51)</f>
        <v>42.33001658374793</v>
      </c>
    </row>
    <row r="25" spans="1:93" ht="12">
      <c r="A25" s="2" t="s">
        <v>67</v>
      </c>
      <c r="B25" s="1">
        <v>16</v>
      </c>
      <c r="C25" s="1">
        <v>60</v>
      </c>
      <c r="D25" s="1">
        <v>24</v>
      </c>
      <c r="E25" s="20">
        <f t="shared" si="9"/>
        <v>-8</v>
      </c>
      <c r="F25" s="1">
        <v>28</v>
      </c>
      <c r="G25" s="1">
        <v>41</v>
      </c>
      <c r="H25" s="1">
        <v>31</v>
      </c>
      <c r="I25" s="20">
        <f t="shared" si="10"/>
        <v>-3</v>
      </c>
      <c r="J25" s="22">
        <v>-1.8</v>
      </c>
      <c r="K25" s="12"/>
      <c r="L25" s="12"/>
      <c r="M25" s="12"/>
      <c r="N25" s="20"/>
      <c r="O25" s="12">
        <v>68.5</v>
      </c>
      <c r="P25" s="1">
        <v>21</v>
      </c>
      <c r="Q25" s="1">
        <v>52</v>
      </c>
      <c r="R25" s="1">
        <v>27</v>
      </c>
      <c r="S25" s="20">
        <f t="shared" si="0"/>
        <v>-6</v>
      </c>
      <c r="T25" s="1">
        <v>28</v>
      </c>
      <c r="U25" s="1">
        <v>43</v>
      </c>
      <c r="V25" s="1">
        <v>29</v>
      </c>
      <c r="W25" s="20">
        <f t="shared" si="1"/>
        <v>-1</v>
      </c>
      <c r="X25" s="22">
        <v>-1.2</v>
      </c>
      <c r="Y25" s="1">
        <v>13</v>
      </c>
      <c r="Z25" s="1">
        <v>69</v>
      </c>
      <c r="AA25" s="1">
        <v>18</v>
      </c>
      <c r="AB25" s="20">
        <f t="shared" si="2"/>
        <v>-5</v>
      </c>
      <c r="AC25" s="1">
        <v>29</v>
      </c>
      <c r="AD25" s="1">
        <v>48</v>
      </c>
      <c r="AE25" s="1">
        <v>23</v>
      </c>
      <c r="AF25" s="20">
        <f t="shared" si="3"/>
        <v>6</v>
      </c>
      <c r="AG25" s="22">
        <v>-0.9</v>
      </c>
      <c r="AH25" s="100" t="s">
        <v>2</v>
      </c>
      <c r="AI25" s="100" t="s">
        <v>2</v>
      </c>
      <c r="AJ25" s="100" t="s">
        <v>2</v>
      </c>
      <c r="AK25" s="100" t="s">
        <v>2</v>
      </c>
      <c r="AL25" s="100" t="s">
        <v>2</v>
      </c>
      <c r="AM25" s="12">
        <v>13.5</v>
      </c>
      <c r="AN25" s="12">
        <v>22.5</v>
      </c>
      <c r="AO25" s="1">
        <v>23</v>
      </c>
      <c r="AP25" s="1">
        <v>54</v>
      </c>
      <c r="AQ25" s="1">
        <v>23</v>
      </c>
      <c r="AR25" s="20">
        <f t="shared" si="4"/>
        <v>0</v>
      </c>
      <c r="AS25" s="22">
        <v>-1.9</v>
      </c>
      <c r="AT25" s="12">
        <v>3.3</v>
      </c>
      <c r="AU25" s="1">
        <v>39</v>
      </c>
      <c r="AV25" s="1">
        <v>45</v>
      </c>
      <c r="AW25" s="1">
        <v>15</v>
      </c>
      <c r="AX25" s="20">
        <f t="shared" si="5"/>
        <v>24</v>
      </c>
      <c r="AY25" s="1">
        <v>39</v>
      </c>
      <c r="AZ25" s="1">
        <v>45</v>
      </c>
      <c r="BA25" s="1">
        <v>15</v>
      </c>
      <c r="BB25" s="20">
        <f t="shared" si="6"/>
        <v>24</v>
      </c>
      <c r="BC25" s="100" t="s">
        <v>2</v>
      </c>
      <c r="BD25" s="100" t="s">
        <v>2</v>
      </c>
      <c r="BE25" s="100" t="s">
        <v>2</v>
      </c>
      <c r="BF25" s="100" t="s">
        <v>2</v>
      </c>
      <c r="BG25" s="1">
        <v>34</v>
      </c>
      <c r="BH25" s="1">
        <v>48</v>
      </c>
      <c r="BI25" s="1">
        <v>17</v>
      </c>
      <c r="BJ25" s="20">
        <f t="shared" si="7"/>
        <v>17</v>
      </c>
      <c r="BK25" s="1">
        <v>20</v>
      </c>
      <c r="BL25" s="1">
        <v>74</v>
      </c>
      <c r="BM25" s="1">
        <v>6</v>
      </c>
      <c r="BN25" s="20">
        <f t="shared" si="8"/>
        <v>14</v>
      </c>
      <c r="BO25" s="1"/>
      <c r="BP25" s="1"/>
      <c r="BQ25" s="1"/>
      <c r="BR25" s="20"/>
      <c r="BS25" s="22"/>
      <c r="BT25" s="1"/>
      <c r="BU25" s="1"/>
      <c r="BV25" s="1"/>
      <c r="BW25" s="20"/>
      <c r="BX25" s="22"/>
      <c r="BY25" s="22"/>
      <c r="BZ25" s="22"/>
      <c r="CA25" s="12"/>
      <c r="CB25" s="13">
        <v>2012</v>
      </c>
      <c r="CC25" s="21">
        <f>AVERAGE(J52:J55)</f>
        <v>-2.8880000000000003</v>
      </c>
      <c r="CD25" s="14">
        <f>AVERAGE(O52:O55)</f>
        <v>82.4645</v>
      </c>
      <c r="CE25" s="21">
        <f>AVERAGE(X52:X55)</f>
        <v>-1.928</v>
      </c>
      <c r="CF25" s="103" t="s">
        <v>2</v>
      </c>
      <c r="CG25" s="103" t="s">
        <v>2</v>
      </c>
      <c r="CH25" s="21">
        <f>AVERAGE(AG52:AG55)</f>
        <v>-2.318</v>
      </c>
      <c r="CI25" s="21">
        <f>AVERAGE(AL52:AL55)</f>
        <v>1.9155</v>
      </c>
      <c r="CJ25" s="21">
        <f>AVERAGE(AS52:AS55)</f>
        <v>1.4415</v>
      </c>
      <c r="CK25" s="105">
        <f>AVERAGE(AT52:AT55)</f>
        <v>9.56175</v>
      </c>
      <c r="CL25" s="27" t="s">
        <v>2</v>
      </c>
      <c r="CM25" s="27" t="s">
        <v>2</v>
      </c>
      <c r="CN25" s="27" t="s">
        <v>2</v>
      </c>
      <c r="CO25" s="27" t="s">
        <v>2</v>
      </c>
    </row>
    <row r="26" spans="1:93" ht="12">
      <c r="A26" s="2" t="s">
        <v>64</v>
      </c>
      <c r="B26" s="1">
        <v>40</v>
      </c>
      <c r="C26" s="1">
        <v>45</v>
      </c>
      <c r="D26" s="1">
        <v>14</v>
      </c>
      <c r="E26" s="20">
        <f t="shared" si="9"/>
        <v>26</v>
      </c>
      <c r="F26" s="1">
        <v>28</v>
      </c>
      <c r="G26" s="1">
        <v>47</v>
      </c>
      <c r="H26" s="1">
        <v>25</v>
      </c>
      <c r="I26" s="20">
        <f t="shared" si="10"/>
        <v>3</v>
      </c>
      <c r="J26" s="22">
        <v>0.1</v>
      </c>
      <c r="K26" s="12"/>
      <c r="L26" s="12"/>
      <c r="M26" s="12"/>
      <c r="N26" s="20"/>
      <c r="O26" s="12">
        <v>80.4</v>
      </c>
      <c r="P26" s="1">
        <v>25</v>
      </c>
      <c r="Q26" s="1">
        <v>64</v>
      </c>
      <c r="R26" s="1">
        <v>11</v>
      </c>
      <c r="S26" s="20">
        <f t="shared" si="0"/>
        <v>14</v>
      </c>
      <c r="T26" s="1">
        <v>24</v>
      </c>
      <c r="U26" s="1">
        <v>58</v>
      </c>
      <c r="V26" s="1">
        <v>17</v>
      </c>
      <c r="W26" s="20">
        <f t="shared" si="1"/>
        <v>7</v>
      </c>
      <c r="X26" s="22">
        <v>0</v>
      </c>
      <c r="Y26" s="1">
        <v>25</v>
      </c>
      <c r="Z26" s="1">
        <v>59</v>
      </c>
      <c r="AA26" s="1">
        <v>16</v>
      </c>
      <c r="AB26" s="20">
        <f t="shared" si="2"/>
        <v>9</v>
      </c>
      <c r="AC26" s="1">
        <v>23</v>
      </c>
      <c r="AD26" s="1">
        <v>61</v>
      </c>
      <c r="AE26" s="1">
        <v>16</v>
      </c>
      <c r="AF26" s="20">
        <f t="shared" si="3"/>
        <v>7</v>
      </c>
      <c r="AG26" s="22">
        <v>-0.1</v>
      </c>
      <c r="AH26" s="100" t="s">
        <v>2</v>
      </c>
      <c r="AI26" s="100" t="s">
        <v>2</v>
      </c>
      <c r="AJ26" s="100" t="s">
        <v>2</v>
      </c>
      <c r="AK26" s="100" t="s">
        <v>2</v>
      </c>
      <c r="AL26" s="100" t="s">
        <v>2</v>
      </c>
      <c r="AM26" s="12">
        <v>15.1</v>
      </c>
      <c r="AN26" s="12">
        <v>18.3</v>
      </c>
      <c r="AO26" s="1">
        <v>14</v>
      </c>
      <c r="AP26" s="1">
        <v>81</v>
      </c>
      <c r="AQ26" s="1">
        <v>6</v>
      </c>
      <c r="AR26" s="20">
        <f t="shared" si="4"/>
        <v>8</v>
      </c>
      <c r="AS26" s="22">
        <v>1.3</v>
      </c>
      <c r="AT26" s="12">
        <v>3.1</v>
      </c>
      <c r="AU26" s="1">
        <v>36</v>
      </c>
      <c r="AV26" s="1">
        <v>48</v>
      </c>
      <c r="AW26" s="1">
        <v>16</v>
      </c>
      <c r="AX26" s="20">
        <f t="shared" si="5"/>
        <v>20</v>
      </c>
      <c r="AY26" s="1">
        <v>40</v>
      </c>
      <c r="AZ26" s="1">
        <v>46</v>
      </c>
      <c r="BA26" s="1">
        <v>15</v>
      </c>
      <c r="BB26" s="20">
        <f t="shared" si="6"/>
        <v>25</v>
      </c>
      <c r="BC26" s="100" t="s">
        <v>2</v>
      </c>
      <c r="BD26" s="100" t="s">
        <v>2</v>
      </c>
      <c r="BE26" s="100" t="s">
        <v>2</v>
      </c>
      <c r="BF26" s="100" t="s">
        <v>2</v>
      </c>
      <c r="BG26" s="1">
        <v>38</v>
      </c>
      <c r="BH26" s="1">
        <v>49</v>
      </c>
      <c r="BI26" s="1">
        <v>13</v>
      </c>
      <c r="BJ26" s="20">
        <f t="shared" si="7"/>
        <v>25</v>
      </c>
      <c r="BK26" s="1">
        <v>29</v>
      </c>
      <c r="BL26" s="1">
        <v>57</v>
      </c>
      <c r="BM26" s="1">
        <v>14</v>
      </c>
      <c r="BN26" s="20">
        <f t="shared" si="8"/>
        <v>15</v>
      </c>
      <c r="BO26" s="1"/>
      <c r="BP26" s="1"/>
      <c r="BQ26" s="1"/>
      <c r="BR26" s="20"/>
      <c r="BS26" s="22"/>
      <c r="BT26" s="1"/>
      <c r="BU26" s="1"/>
      <c r="BV26" s="1"/>
      <c r="BW26" s="20"/>
      <c r="BX26" s="22"/>
      <c r="BY26" s="22"/>
      <c r="BZ26" s="22"/>
      <c r="CA26" s="12"/>
      <c r="CB26" s="13">
        <v>2013</v>
      </c>
      <c r="CC26" s="21">
        <f>AVERAGE(J56:J59)</f>
        <v>-1.386</v>
      </c>
      <c r="CD26" s="14">
        <f>AVERAGE(O56:O59)</f>
        <v>82.6515</v>
      </c>
      <c r="CE26" s="21">
        <f>AVERAGE(X56:X59)</f>
        <v>-0.586</v>
      </c>
      <c r="CF26" s="103" t="s">
        <v>2</v>
      </c>
      <c r="CG26" s="103" t="s">
        <v>2</v>
      </c>
      <c r="CH26" s="21">
        <f>AVERAGE(AG56:AG59)</f>
        <v>-1.32675</v>
      </c>
      <c r="CI26" s="21">
        <f>AVERAGE(AL56:AL59)</f>
        <v>2.28575</v>
      </c>
      <c r="CJ26" s="21">
        <f>AVERAGE(AS56:AS59)</f>
        <v>1.9932499999999997</v>
      </c>
      <c r="CK26" s="105">
        <f>AVERAGE(AT56:AT59)</f>
        <v>8.949</v>
      </c>
      <c r="CL26" s="27" t="s">
        <v>2</v>
      </c>
      <c r="CM26" s="27" t="s">
        <v>2</v>
      </c>
      <c r="CN26" s="27" t="s">
        <v>2</v>
      </c>
      <c r="CO26" s="27" t="s">
        <v>2</v>
      </c>
    </row>
    <row r="27" spans="1:93" ht="12">
      <c r="A27" s="2" t="s">
        <v>70</v>
      </c>
      <c r="B27" s="1">
        <v>36</v>
      </c>
      <c r="C27" s="1">
        <v>51</v>
      </c>
      <c r="D27" s="1">
        <v>12</v>
      </c>
      <c r="E27" s="20">
        <f t="shared" si="9"/>
        <v>24</v>
      </c>
      <c r="F27" s="1">
        <v>18</v>
      </c>
      <c r="G27" s="1">
        <v>68</v>
      </c>
      <c r="H27" s="1">
        <v>14</v>
      </c>
      <c r="I27" s="20">
        <f t="shared" si="10"/>
        <v>4</v>
      </c>
      <c r="J27" s="22">
        <v>0.5</v>
      </c>
      <c r="K27" s="12"/>
      <c r="L27" s="12"/>
      <c r="M27" s="12"/>
      <c r="N27" s="20"/>
      <c r="O27" s="12">
        <v>72.5</v>
      </c>
      <c r="P27" s="1">
        <v>42</v>
      </c>
      <c r="Q27" s="1">
        <v>44</v>
      </c>
      <c r="R27" s="1">
        <v>14</v>
      </c>
      <c r="S27" s="20">
        <f t="shared" si="0"/>
        <v>28</v>
      </c>
      <c r="T27" s="1">
        <v>19</v>
      </c>
      <c r="U27" s="1">
        <v>58</v>
      </c>
      <c r="V27" s="1">
        <v>22</v>
      </c>
      <c r="W27" s="20">
        <f t="shared" si="1"/>
        <v>-3</v>
      </c>
      <c r="X27" s="22">
        <v>-0.6</v>
      </c>
      <c r="Y27" s="1">
        <v>42</v>
      </c>
      <c r="Z27" s="1">
        <v>47</v>
      </c>
      <c r="AA27" s="1">
        <v>11</v>
      </c>
      <c r="AB27" s="20">
        <f t="shared" si="2"/>
        <v>31</v>
      </c>
      <c r="AC27" s="1">
        <v>13</v>
      </c>
      <c r="AD27" s="1">
        <v>64</v>
      </c>
      <c r="AE27" s="1">
        <v>23</v>
      </c>
      <c r="AF27" s="20">
        <f t="shared" si="3"/>
        <v>-10</v>
      </c>
      <c r="AG27" s="22">
        <v>-0.8</v>
      </c>
      <c r="AH27" s="100" t="s">
        <v>2</v>
      </c>
      <c r="AI27" s="100" t="s">
        <v>2</v>
      </c>
      <c r="AJ27" s="100" t="s">
        <v>2</v>
      </c>
      <c r="AK27" s="100" t="s">
        <v>2</v>
      </c>
      <c r="AL27" s="100" t="s">
        <v>2</v>
      </c>
      <c r="AM27" s="12">
        <v>13.5</v>
      </c>
      <c r="AN27" s="12">
        <v>28.1</v>
      </c>
      <c r="AO27" s="1">
        <v>14</v>
      </c>
      <c r="AP27" s="1">
        <v>83</v>
      </c>
      <c r="AQ27" s="1">
        <v>3</v>
      </c>
      <c r="AR27" s="20">
        <f t="shared" si="4"/>
        <v>11</v>
      </c>
      <c r="AS27" s="22">
        <v>0.7</v>
      </c>
      <c r="AT27" s="12">
        <v>3.6</v>
      </c>
      <c r="AU27" s="1">
        <v>11</v>
      </c>
      <c r="AV27" s="1">
        <v>56</v>
      </c>
      <c r="AW27" s="1">
        <v>32</v>
      </c>
      <c r="AX27" s="20">
        <f t="shared" si="5"/>
        <v>-21</v>
      </c>
      <c r="AY27" s="1">
        <v>12</v>
      </c>
      <c r="AZ27" s="1">
        <v>58</v>
      </c>
      <c r="BA27" s="1">
        <v>30</v>
      </c>
      <c r="BB27" s="20">
        <f t="shared" si="6"/>
        <v>-18</v>
      </c>
      <c r="BC27" s="100" t="s">
        <v>2</v>
      </c>
      <c r="BD27" s="100" t="s">
        <v>2</v>
      </c>
      <c r="BE27" s="100" t="s">
        <v>2</v>
      </c>
      <c r="BF27" s="100" t="s">
        <v>2</v>
      </c>
      <c r="BG27" s="1">
        <v>16</v>
      </c>
      <c r="BH27" s="1">
        <v>59</v>
      </c>
      <c r="BI27" s="1">
        <v>25</v>
      </c>
      <c r="BJ27" s="20">
        <f t="shared" si="7"/>
        <v>-9</v>
      </c>
      <c r="BK27" s="1">
        <v>31</v>
      </c>
      <c r="BL27" s="1">
        <v>63</v>
      </c>
      <c r="BM27" s="1">
        <v>6</v>
      </c>
      <c r="BN27" s="20">
        <f t="shared" si="8"/>
        <v>25</v>
      </c>
      <c r="BO27" s="1"/>
      <c r="BP27" s="1"/>
      <c r="BQ27" s="1"/>
      <c r="BR27" s="20"/>
      <c r="BS27" s="22"/>
      <c r="BT27" s="1"/>
      <c r="BU27" s="1"/>
      <c r="BV27" s="1"/>
      <c r="BW27" s="20"/>
      <c r="BX27" s="22"/>
      <c r="BY27" s="22"/>
      <c r="BZ27" s="22"/>
      <c r="CA27" s="12"/>
      <c r="CB27" s="13">
        <v>2014</v>
      </c>
      <c r="CC27" s="21">
        <f>AVERAGE(J60:J63)</f>
        <v>0.05099999999999999</v>
      </c>
      <c r="CD27" s="14">
        <f>AVERAGE(O60:O63)</f>
        <v>84.14999999999999</v>
      </c>
      <c r="CE27" s="21">
        <f>AVERAGE(X60:X63)</f>
        <v>-0.5874999999999999</v>
      </c>
      <c r="CF27" s="103" t="s">
        <v>2</v>
      </c>
      <c r="CG27" s="103" t="s">
        <v>2</v>
      </c>
      <c r="CH27" s="21">
        <f>AVERAGE(AG60:AG63)</f>
        <v>-0.45975</v>
      </c>
      <c r="CI27" s="21">
        <f>AVERAGE(AL60:AL63)</f>
        <v>2.81825</v>
      </c>
      <c r="CJ27" s="21">
        <f>AVERAGE(AS60:AS63)</f>
        <v>2.6050000000000004</v>
      </c>
      <c r="CK27" s="105">
        <f>AVERAGE(AT60:AT63)</f>
        <v>6.567</v>
      </c>
      <c r="CL27" s="27" t="s">
        <v>2</v>
      </c>
      <c r="CM27" s="27" t="s">
        <v>2</v>
      </c>
      <c r="CN27" s="27" t="s">
        <v>2</v>
      </c>
      <c r="CO27" s="27" t="s">
        <v>2</v>
      </c>
    </row>
    <row r="28" spans="1:93" ht="12">
      <c r="A28" s="2" t="s">
        <v>72</v>
      </c>
      <c r="B28" s="1">
        <v>16</v>
      </c>
      <c r="C28" s="1">
        <v>67</v>
      </c>
      <c r="D28" s="1">
        <v>17</v>
      </c>
      <c r="E28" s="20">
        <f t="shared" si="9"/>
        <v>-1</v>
      </c>
      <c r="F28" s="1">
        <v>24</v>
      </c>
      <c r="G28" s="1">
        <v>65</v>
      </c>
      <c r="H28" s="1">
        <v>11</v>
      </c>
      <c r="I28" s="20">
        <f t="shared" si="10"/>
        <v>13</v>
      </c>
      <c r="J28" s="22">
        <v>0.6</v>
      </c>
      <c r="K28" s="12"/>
      <c r="L28" s="12"/>
      <c r="M28" s="12"/>
      <c r="N28" s="20"/>
      <c r="O28" s="12">
        <v>75.9</v>
      </c>
      <c r="P28" s="1">
        <v>13</v>
      </c>
      <c r="Q28" s="1">
        <v>68</v>
      </c>
      <c r="R28" s="1">
        <v>19</v>
      </c>
      <c r="S28" s="20">
        <f t="shared" si="0"/>
        <v>-6</v>
      </c>
      <c r="T28" s="1">
        <v>22</v>
      </c>
      <c r="U28" s="1">
        <v>67</v>
      </c>
      <c r="V28" s="1">
        <v>12</v>
      </c>
      <c r="W28" s="20">
        <f t="shared" si="1"/>
        <v>10</v>
      </c>
      <c r="X28" s="22">
        <v>0.4</v>
      </c>
      <c r="Y28" s="1">
        <v>7</v>
      </c>
      <c r="Z28" s="1">
        <v>68</v>
      </c>
      <c r="AA28" s="1">
        <v>24</v>
      </c>
      <c r="AB28" s="20">
        <f t="shared" si="2"/>
        <v>-17</v>
      </c>
      <c r="AC28" s="1">
        <v>20</v>
      </c>
      <c r="AD28" s="1">
        <v>70</v>
      </c>
      <c r="AE28" s="1">
        <v>10</v>
      </c>
      <c r="AF28" s="20">
        <f t="shared" si="3"/>
        <v>10</v>
      </c>
      <c r="AG28" s="22">
        <v>0.6</v>
      </c>
      <c r="AH28" s="100" t="s">
        <v>2</v>
      </c>
      <c r="AI28" s="100" t="s">
        <v>2</v>
      </c>
      <c r="AJ28" s="100" t="s">
        <v>2</v>
      </c>
      <c r="AK28" s="100" t="s">
        <v>2</v>
      </c>
      <c r="AL28" s="100" t="s">
        <v>2</v>
      </c>
      <c r="AM28" s="12">
        <v>16.7</v>
      </c>
      <c r="AN28" s="12">
        <v>14.6</v>
      </c>
      <c r="AO28" s="1">
        <v>10</v>
      </c>
      <c r="AP28" s="1">
        <v>90</v>
      </c>
      <c r="AQ28" s="1">
        <v>0</v>
      </c>
      <c r="AR28" s="20">
        <f t="shared" si="4"/>
        <v>10</v>
      </c>
      <c r="AS28" s="22">
        <v>0.9</v>
      </c>
      <c r="AT28" s="12">
        <v>3.8</v>
      </c>
      <c r="AU28" s="1">
        <v>48</v>
      </c>
      <c r="AV28" s="1">
        <v>37</v>
      </c>
      <c r="AW28" s="1">
        <v>15</v>
      </c>
      <c r="AX28" s="20">
        <f t="shared" si="5"/>
        <v>33</v>
      </c>
      <c r="AY28" s="1">
        <v>47</v>
      </c>
      <c r="AZ28" s="1">
        <v>41</v>
      </c>
      <c r="BA28" s="1">
        <v>12</v>
      </c>
      <c r="BB28" s="20">
        <f t="shared" si="6"/>
        <v>35</v>
      </c>
      <c r="BC28" s="100" t="s">
        <v>2</v>
      </c>
      <c r="BD28" s="100" t="s">
        <v>2</v>
      </c>
      <c r="BE28" s="100" t="s">
        <v>2</v>
      </c>
      <c r="BF28" s="100" t="s">
        <v>2</v>
      </c>
      <c r="BG28" s="1">
        <v>37</v>
      </c>
      <c r="BH28" s="1">
        <v>51</v>
      </c>
      <c r="BI28" s="1">
        <v>12</v>
      </c>
      <c r="BJ28" s="20">
        <f t="shared" si="7"/>
        <v>25</v>
      </c>
      <c r="BK28" s="1">
        <v>18</v>
      </c>
      <c r="BL28" s="1">
        <v>66</v>
      </c>
      <c r="BM28" s="1">
        <v>16</v>
      </c>
      <c r="BN28" s="20">
        <f t="shared" si="8"/>
        <v>2</v>
      </c>
      <c r="BO28" s="1"/>
      <c r="BP28" s="1"/>
      <c r="BQ28" s="1"/>
      <c r="BR28" s="20"/>
      <c r="BS28" s="22"/>
      <c r="BT28" s="1"/>
      <c r="BU28" s="1"/>
      <c r="BV28" s="1"/>
      <c r="BW28" s="20"/>
      <c r="BX28" s="22"/>
      <c r="BY28" s="22"/>
      <c r="BZ28" s="22"/>
      <c r="CA28" s="12"/>
      <c r="CB28" s="13">
        <v>2015</v>
      </c>
      <c r="CC28" s="21">
        <f>AVERAGE(J64:J67)</f>
        <v>0.565</v>
      </c>
      <c r="CD28" s="14">
        <f>AVERAGE(O64:O67)</f>
        <v>74.24374999999999</v>
      </c>
      <c r="CE28" s="21">
        <f>AVERAGE(X64:X67)</f>
        <v>0.9410000000000001</v>
      </c>
      <c r="CF28" s="103" t="s">
        <v>2</v>
      </c>
      <c r="CG28" s="103" t="s">
        <v>2</v>
      </c>
      <c r="CH28" s="21">
        <f>AVERAGE(AG64:AG67)</f>
        <v>0.5605</v>
      </c>
      <c r="CI28" s="21">
        <f>AVERAGE(AL64:AL67)</f>
        <v>0.8420000000000001</v>
      </c>
      <c r="CJ28" s="21">
        <f>AVERAGE(AS64:AS67)</f>
        <v>0.18675000000000003</v>
      </c>
      <c r="CK28" s="105">
        <f>AVERAGE(AT64:AT67)</f>
        <v>11.55625</v>
      </c>
      <c r="CL28" s="27" t="s">
        <v>2</v>
      </c>
      <c r="CM28" s="27" t="s">
        <v>2</v>
      </c>
      <c r="CN28" s="27" t="s">
        <v>2</v>
      </c>
      <c r="CO28" s="27" t="s">
        <v>2</v>
      </c>
    </row>
    <row r="29" spans="1:93" ht="12.75" thickBot="1">
      <c r="A29" s="2" t="s">
        <v>67</v>
      </c>
      <c r="B29" s="1">
        <v>43</v>
      </c>
      <c r="C29" s="1">
        <v>43</v>
      </c>
      <c r="D29" s="1">
        <v>14</v>
      </c>
      <c r="E29" s="20">
        <f t="shared" si="9"/>
        <v>29</v>
      </c>
      <c r="F29" s="1">
        <v>39</v>
      </c>
      <c r="G29" s="1">
        <v>41</v>
      </c>
      <c r="H29" s="1">
        <v>21</v>
      </c>
      <c r="I29" s="20">
        <f t="shared" si="10"/>
        <v>18</v>
      </c>
      <c r="J29" s="22">
        <v>0.6</v>
      </c>
      <c r="K29" s="12"/>
      <c r="L29" s="12"/>
      <c r="M29" s="12"/>
      <c r="N29" s="20"/>
      <c r="O29" s="12">
        <v>76.4</v>
      </c>
      <c r="P29" s="1">
        <v>49</v>
      </c>
      <c r="Q29" s="1">
        <v>35</v>
      </c>
      <c r="R29" s="1">
        <v>16</v>
      </c>
      <c r="S29" s="20">
        <f t="shared" si="0"/>
        <v>33</v>
      </c>
      <c r="T29" s="1">
        <v>39</v>
      </c>
      <c r="U29" s="1">
        <v>39</v>
      </c>
      <c r="V29" s="1">
        <v>22</v>
      </c>
      <c r="W29" s="20">
        <f t="shared" si="1"/>
        <v>17</v>
      </c>
      <c r="X29" s="22">
        <v>1.8</v>
      </c>
      <c r="Y29" s="1">
        <v>51</v>
      </c>
      <c r="Z29" s="1">
        <v>35</v>
      </c>
      <c r="AA29" s="1">
        <v>14</v>
      </c>
      <c r="AB29" s="20">
        <f t="shared" si="2"/>
        <v>37</v>
      </c>
      <c r="AC29" s="1">
        <v>38</v>
      </c>
      <c r="AD29" s="1">
        <v>35</v>
      </c>
      <c r="AE29" s="1">
        <v>27</v>
      </c>
      <c r="AF29" s="20">
        <f t="shared" si="3"/>
        <v>11</v>
      </c>
      <c r="AG29" s="22">
        <v>0.7</v>
      </c>
      <c r="AH29" s="100" t="s">
        <v>2</v>
      </c>
      <c r="AI29" s="100" t="s">
        <v>2</v>
      </c>
      <c r="AJ29" s="100" t="s">
        <v>2</v>
      </c>
      <c r="AK29" s="100" t="s">
        <v>2</v>
      </c>
      <c r="AL29" s="100" t="s">
        <v>2</v>
      </c>
      <c r="AM29" s="12">
        <v>18.8</v>
      </c>
      <c r="AN29" s="12">
        <v>20.1</v>
      </c>
      <c r="AO29" s="1">
        <v>58</v>
      </c>
      <c r="AP29" s="1">
        <v>42</v>
      </c>
      <c r="AQ29" s="1">
        <v>0</v>
      </c>
      <c r="AR29" s="20">
        <f t="shared" si="4"/>
        <v>58</v>
      </c>
      <c r="AS29" s="22">
        <v>2.4</v>
      </c>
      <c r="AT29" s="12">
        <v>3.2</v>
      </c>
      <c r="AU29" s="1">
        <v>33</v>
      </c>
      <c r="AV29" s="1">
        <v>45</v>
      </c>
      <c r="AW29" s="1">
        <v>21</v>
      </c>
      <c r="AX29" s="20">
        <f t="shared" si="5"/>
        <v>12</v>
      </c>
      <c r="AY29" s="1">
        <v>30</v>
      </c>
      <c r="AZ29" s="1">
        <v>48</v>
      </c>
      <c r="BA29" s="1">
        <v>22</v>
      </c>
      <c r="BB29" s="20">
        <f t="shared" si="6"/>
        <v>8</v>
      </c>
      <c r="BC29" s="100" t="s">
        <v>2</v>
      </c>
      <c r="BD29" s="100" t="s">
        <v>2</v>
      </c>
      <c r="BE29" s="100" t="s">
        <v>2</v>
      </c>
      <c r="BF29" s="100" t="s">
        <v>2</v>
      </c>
      <c r="BG29" s="1">
        <v>34</v>
      </c>
      <c r="BH29" s="1">
        <v>45</v>
      </c>
      <c r="BI29" s="1">
        <v>22</v>
      </c>
      <c r="BJ29" s="20">
        <f t="shared" si="7"/>
        <v>12</v>
      </c>
      <c r="BK29" s="1">
        <v>15</v>
      </c>
      <c r="BL29" s="1">
        <v>78</v>
      </c>
      <c r="BM29" s="1">
        <v>7</v>
      </c>
      <c r="BN29" s="20">
        <f t="shared" si="8"/>
        <v>8</v>
      </c>
      <c r="BO29" s="1"/>
      <c r="BP29" s="1"/>
      <c r="BQ29" s="1"/>
      <c r="BR29" s="20"/>
      <c r="BS29" s="22"/>
      <c r="BT29" s="1"/>
      <c r="BU29" s="1"/>
      <c r="BV29" s="1"/>
      <c r="BW29" s="20"/>
      <c r="BX29" s="22"/>
      <c r="BY29" s="22"/>
      <c r="BZ29" s="22"/>
      <c r="CA29" s="12"/>
      <c r="CB29" s="11"/>
      <c r="CC29" s="11"/>
      <c r="CD29" s="11"/>
      <c r="CE29" s="11"/>
      <c r="CF29" s="11"/>
      <c r="CG29" s="11"/>
      <c r="CH29" s="11"/>
      <c r="CI29" s="11"/>
      <c r="CJ29" s="11"/>
      <c r="CK29" s="11"/>
      <c r="CL29" s="11"/>
      <c r="CM29" s="11"/>
      <c r="CN29" s="11"/>
      <c r="CO29" s="11"/>
    </row>
    <row r="30" spans="1:89" ht="12">
      <c r="A30" s="2" t="s">
        <v>64</v>
      </c>
      <c r="B30" s="1">
        <v>43</v>
      </c>
      <c r="C30" s="1">
        <v>45</v>
      </c>
      <c r="D30" s="1">
        <v>13</v>
      </c>
      <c r="E30" s="20">
        <f t="shared" si="9"/>
        <v>30</v>
      </c>
      <c r="F30" s="1">
        <v>35</v>
      </c>
      <c r="G30" s="1">
        <v>50</v>
      </c>
      <c r="H30" s="1">
        <v>15</v>
      </c>
      <c r="I30" s="20">
        <f t="shared" si="10"/>
        <v>20</v>
      </c>
      <c r="J30" s="22">
        <v>0.7</v>
      </c>
      <c r="K30" s="12"/>
      <c r="L30" s="12"/>
      <c r="M30" s="12"/>
      <c r="N30" s="20"/>
      <c r="O30" s="12">
        <v>73.4</v>
      </c>
      <c r="P30" s="1">
        <v>36</v>
      </c>
      <c r="Q30" s="1">
        <v>55</v>
      </c>
      <c r="R30" s="1">
        <v>9</v>
      </c>
      <c r="S30" s="20">
        <f t="shared" si="0"/>
        <v>27</v>
      </c>
      <c r="T30" s="1">
        <v>33</v>
      </c>
      <c r="U30" s="1">
        <v>51</v>
      </c>
      <c r="V30" s="1">
        <v>17</v>
      </c>
      <c r="W30" s="20">
        <f t="shared" si="1"/>
        <v>16</v>
      </c>
      <c r="X30" s="22">
        <v>1.3</v>
      </c>
      <c r="Y30" s="1">
        <v>32</v>
      </c>
      <c r="Z30" s="1">
        <v>58</v>
      </c>
      <c r="AA30" s="1">
        <v>10</v>
      </c>
      <c r="AB30" s="20">
        <f t="shared" si="2"/>
        <v>22</v>
      </c>
      <c r="AC30" s="1">
        <v>39</v>
      </c>
      <c r="AD30" s="1">
        <v>47</v>
      </c>
      <c r="AE30" s="1">
        <v>14</v>
      </c>
      <c r="AF30" s="20">
        <f t="shared" si="3"/>
        <v>25</v>
      </c>
      <c r="AG30" s="22">
        <v>1.2</v>
      </c>
      <c r="AH30" s="100" t="s">
        <v>2</v>
      </c>
      <c r="AI30" s="100" t="s">
        <v>2</v>
      </c>
      <c r="AJ30" s="100" t="s">
        <v>2</v>
      </c>
      <c r="AK30" s="100" t="s">
        <v>2</v>
      </c>
      <c r="AL30" s="100" t="s">
        <v>2</v>
      </c>
      <c r="AM30" s="12">
        <v>20.5</v>
      </c>
      <c r="AN30" s="12">
        <v>19.4</v>
      </c>
      <c r="AO30" s="1">
        <v>34</v>
      </c>
      <c r="AP30" s="1">
        <v>60</v>
      </c>
      <c r="AQ30" s="1">
        <v>7</v>
      </c>
      <c r="AR30" s="20">
        <f t="shared" si="4"/>
        <v>27</v>
      </c>
      <c r="AS30" s="22">
        <v>3.2</v>
      </c>
      <c r="AT30" s="12">
        <v>2.3</v>
      </c>
      <c r="AU30" s="1">
        <v>53</v>
      </c>
      <c r="AV30" s="1">
        <v>41</v>
      </c>
      <c r="AW30" s="1">
        <v>6</v>
      </c>
      <c r="AX30" s="20">
        <f t="shared" si="5"/>
        <v>47</v>
      </c>
      <c r="AY30" s="1">
        <v>47</v>
      </c>
      <c r="AZ30" s="1">
        <v>46</v>
      </c>
      <c r="BA30" s="1">
        <v>8</v>
      </c>
      <c r="BB30" s="20">
        <f t="shared" si="6"/>
        <v>39</v>
      </c>
      <c r="BC30" s="100" t="s">
        <v>2</v>
      </c>
      <c r="BD30" s="100" t="s">
        <v>2</v>
      </c>
      <c r="BE30" s="100" t="s">
        <v>2</v>
      </c>
      <c r="BF30" s="100" t="s">
        <v>2</v>
      </c>
      <c r="BG30" s="1">
        <v>52</v>
      </c>
      <c r="BH30" s="1">
        <v>43</v>
      </c>
      <c r="BI30" s="1">
        <v>5</v>
      </c>
      <c r="BJ30" s="20">
        <f t="shared" si="7"/>
        <v>47</v>
      </c>
      <c r="BK30" s="1">
        <v>31</v>
      </c>
      <c r="BL30" s="1">
        <v>65</v>
      </c>
      <c r="BM30" s="1">
        <v>4</v>
      </c>
      <c r="BN30" s="20">
        <f t="shared" si="8"/>
        <v>27</v>
      </c>
      <c r="BO30" s="1"/>
      <c r="BP30" s="1"/>
      <c r="BQ30" s="1"/>
      <c r="BR30" s="20"/>
      <c r="BS30" s="22"/>
      <c r="BT30" s="1"/>
      <c r="BU30" s="1"/>
      <c r="BV30" s="1"/>
      <c r="BW30" s="20"/>
      <c r="BX30" s="22"/>
      <c r="BY30" s="22"/>
      <c r="BZ30" s="22"/>
      <c r="CA30" s="12"/>
      <c r="CB30" s="2" t="s">
        <v>71</v>
      </c>
      <c r="CC30" s="14"/>
      <c r="CD30" s="14"/>
      <c r="CE30" s="14"/>
      <c r="CF30" s="14"/>
      <c r="CG30" s="14"/>
      <c r="CH30" s="14"/>
      <c r="CI30" s="14"/>
      <c r="CJ30" s="14"/>
      <c r="CK30" s="14"/>
    </row>
    <row r="31" spans="1:89" ht="12">
      <c r="A31" s="2" t="s">
        <v>73</v>
      </c>
      <c r="B31" s="1">
        <v>39</v>
      </c>
      <c r="C31" s="1">
        <v>42</v>
      </c>
      <c r="D31" s="1">
        <v>20</v>
      </c>
      <c r="E31" s="20">
        <f t="shared" si="9"/>
        <v>19</v>
      </c>
      <c r="F31" s="1">
        <v>40</v>
      </c>
      <c r="G31" s="1">
        <v>45</v>
      </c>
      <c r="H31" s="1">
        <v>15</v>
      </c>
      <c r="I31" s="20">
        <f t="shared" si="10"/>
        <v>25</v>
      </c>
      <c r="J31" s="22">
        <v>2.9</v>
      </c>
      <c r="K31" s="12"/>
      <c r="L31" s="12"/>
      <c r="M31" s="12"/>
      <c r="N31" s="20"/>
      <c r="O31" s="12">
        <v>79.2</v>
      </c>
      <c r="P31" s="1">
        <v>39</v>
      </c>
      <c r="Q31" s="1">
        <v>52</v>
      </c>
      <c r="R31" s="1">
        <v>9</v>
      </c>
      <c r="S31" s="20">
        <f t="shared" si="0"/>
        <v>30</v>
      </c>
      <c r="T31" s="1">
        <v>36</v>
      </c>
      <c r="U31" s="1">
        <v>50</v>
      </c>
      <c r="V31" s="1">
        <v>14</v>
      </c>
      <c r="W31" s="20">
        <f t="shared" si="1"/>
        <v>22</v>
      </c>
      <c r="X31" s="22">
        <v>1.4</v>
      </c>
      <c r="Y31" s="1">
        <v>53</v>
      </c>
      <c r="Z31" s="1">
        <v>39</v>
      </c>
      <c r="AA31" s="1">
        <v>8</v>
      </c>
      <c r="AB31" s="20">
        <f t="shared" si="2"/>
        <v>45</v>
      </c>
      <c r="AC31" s="1">
        <v>40</v>
      </c>
      <c r="AD31" s="1">
        <v>45</v>
      </c>
      <c r="AE31" s="1">
        <v>15</v>
      </c>
      <c r="AF31" s="20">
        <f t="shared" si="3"/>
        <v>25</v>
      </c>
      <c r="AG31" s="22">
        <v>2.7</v>
      </c>
      <c r="AH31" s="100" t="s">
        <v>2</v>
      </c>
      <c r="AI31" s="100" t="s">
        <v>2</v>
      </c>
      <c r="AJ31" s="100" t="s">
        <v>2</v>
      </c>
      <c r="AK31" s="100" t="s">
        <v>2</v>
      </c>
      <c r="AL31" s="100" t="s">
        <v>2</v>
      </c>
      <c r="AM31" s="12">
        <v>23</v>
      </c>
      <c r="AN31" s="12">
        <v>36.8</v>
      </c>
      <c r="AO31" s="1">
        <v>46</v>
      </c>
      <c r="AP31" s="1">
        <v>52</v>
      </c>
      <c r="AQ31" s="1">
        <v>2</v>
      </c>
      <c r="AR31" s="20">
        <f t="shared" si="4"/>
        <v>44</v>
      </c>
      <c r="AS31" s="22">
        <v>1.6</v>
      </c>
      <c r="AT31" s="12">
        <v>2.9</v>
      </c>
      <c r="AU31" s="1">
        <v>33</v>
      </c>
      <c r="AV31" s="1">
        <v>54</v>
      </c>
      <c r="AW31" s="1">
        <v>13</v>
      </c>
      <c r="AX31" s="20">
        <f t="shared" si="5"/>
        <v>20</v>
      </c>
      <c r="AY31" s="1">
        <v>35</v>
      </c>
      <c r="AZ31" s="1">
        <v>51</v>
      </c>
      <c r="BA31" s="1">
        <v>14</v>
      </c>
      <c r="BB31" s="20">
        <f t="shared" si="6"/>
        <v>21</v>
      </c>
      <c r="BC31" s="100" t="s">
        <v>2</v>
      </c>
      <c r="BD31" s="100" t="s">
        <v>2</v>
      </c>
      <c r="BE31" s="100" t="s">
        <v>2</v>
      </c>
      <c r="BF31" s="100" t="s">
        <v>2</v>
      </c>
      <c r="BG31" s="1">
        <v>33</v>
      </c>
      <c r="BH31" s="1">
        <v>52</v>
      </c>
      <c r="BI31" s="1">
        <v>15</v>
      </c>
      <c r="BJ31" s="20">
        <f t="shared" si="7"/>
        <v>18</v>
      </c>
      <c r="BK31" s="1">
        <v>37</v>
      </c>
      <c r="BL31" s="1">
        <v>59</v>
      </c>
      <c r="BM31" s="1">
        <v>4</v>
      </c>
      <c r="BN31" s="20">
        <f t="shared" si="8"/>
        <v>33</v>
      </c>
      <c r="BO31" s="1"/>
      <c r="BP31" s="1"/>
      <c r="BQ31" s="1"/>
      <c r="BR31" s="20"/>
      <c r="BS31" s="22"/>
      <c r="BT31" s="1"/>
      <c r="BU31" s="1"/>
      <c r="BV31" s="1"/>
      <c r="BW31" s="20"/>
      <c r="BX31" s="22"/>
      <c r="BY31" s="22"/>
      <c r="BZ31" s="22"/>
      <c r="CA31" s="12"/>
      <c r="CC31" s="14"/>
      <c r="CD31" s="14"/>
      <c r="CE31" s="14"/>
      <c r="CF31" s="14"/>
      <c r="CG31" s="14"/>
      <c r="CH31" s="14"/>
      <c r="CI31" s="14"/>
      <c r="CJ31" s="14"/>
      <c r="CK31" s="14"/>
    </row>
    <row r="32" spans="1:89" ht="12">
      <c r="A32" s="2" t="s">
        <v>74</v>
      </c>
      <c r="B32" s="1">
        <v>12</v>
      </c>
      <c r="C32" s="1">
        <v>65</v>
      </c>
      <c r="D32" s="1">
        <v>24</v>
      </c>
      <c r="E32" s="20">
        <f t="shared" si="9"/>
        <v>-12</v>
      </c>
      <c r="F32" s="1">
        <v>35</v>
      </c>
      <c r="G32" s="1">
        <v>43</v>
      </c>
      <c r="H32" s="1">
        <v>22</v>
      </c>
      <c r="I32" s="20">
        <f t="shared" si="10"/>
        <v>13</v>
      </c>
      <c r="J32" s="22">
        <v>1.1</v>
      </c>
      <c r="K32" s="1">
        <v>6</v>
      </c>
      <c r="L32" s="1">
        <v>91</v>
      </c>
      <c r="M32" s="1">
        <v>3</v>
      </c>
      <c r="N32" s="20">
        <f>K32-M32</f>
        <v>3</v>
      </c>
      <c r="O32" s="23" t="s">
        <v>188</v>
      </c>
      <c r="P32" s="1">
        <v>18</v>
      </c>
      <c r="Q32" s="1">
        <v>54</v>
      </c>
      <c r="R32" s="1">
        <v>29</v>
      </c>
      <c r="S32" s="20">
        <f t="shared" si="0"/>
        <v>-11</v>
      </c>
      <c r="T32" s="1">
        <v>40</v>
      </c>
      <c r="U32" s="1">
        <v>39</v>
      </c>
      <c r="V32" s="1">
        <v>20</v>
      </c>
      <c r="W32" s="20">
        <f t="shared" si="1"/>
        <v>20</v>
      </c>
      <c r="X32" s="22">
        <v>2.5</v>
      </c>
      <c r="Y32" s="1">
        <v>16</v>
      </c>
      <c r="Z32" s="1">
        <v>53</v>
      </c>
      <c r="AA32" s="1">
        <v>31</v>
      </c>
      <c r="AB32" s="20">
        <f t="shared" si="2"/>
        <v>-15</v>
      </c>
      <c r="AC32" s="1">
        <v>28</v>
      </c>
      <c r="AD32" s="1">
        <v>48</v>
      </c>
      <c r="AE32" s="1">
        <v>23</v>
      </c>
      <c r="AF32" s="20">
        <f t="shared" si="3"/>
        <v>5</v>
      </c>
      <c r="AG32" s="22">
        <v>0.1</v>
      </c>
      <c r="AH32" s="100" t="s">
        <v>2</v>
      </c>
      <c r="AI32" s="100" t="s">
        <v>2</v>
      </c>
      <c r="AJ32" s="100" t="s">
        <v>2</v>
      </c>
      <c r="AK32" s="100" t="s">
        <v>2</v>
      </c>
      <c r="AL32" s="100" t="s">
        <v>2</v>
      </c>
      <c r="AM32" s="12">
        <v>26.6</v>
      </c>
      <c r="AN32" s="12">
        <v>14.9</v>
      </c>
      <c r="AO32" s="1">
        <v>36</v>
      </c>
      <c r="AP32" s="1">
        <v>54</v>
      </c>
      <c r="AQ32" s="1">
        <v>10</v>
      </c>
      <c r="AR32" s="20">
        <f t="shared" si="4"/>
        <v>26</v>
      </c>
      <c r="AS32" s="22">
        <v>3.5</v>
      </c>
      <c r="AT32" s="12">
        <v>2.6</v>
      </c>
      <c r="AU32" s="1">
        <v>26</v>
      </c>
      <c r="AV32" s="1">
        <v>66</v>
      </c>
      <c r="AW32" s="1">
        <v>7</v>
      </c>
      <c r="AX32" s="20">
        <f t="shared" si="5"/>
        <v>19</v>
      </c>
      <c r="AY32" s="1">
        <v>36</v>
      </c>
      <c r="AZ32" s="1">
        <v>53</v>
      </c>
      <c r="BA32" s="1">
        <v>11</v>
      </c>
      <c r="BB32" s="20">
        <f t="shared" si="6"/>
        <v>25</v>
      </c>
      <c r="BC32" s="100" t="s">
        <v>2</v>
      </c>
      <c r="BD32" s="100" t="s">
        <v>2</v>
      </c>
      <c r="BE32" s="100" t="s">
        <v>2</v>
      </c>
      <c r="BF32" s="100" t="s">
        <v>2</v>
      </c>
      <c r="BG32" s="1">
        <v>29</v>
      </c>
      <c r="BH32" s="1">
        <v>64</v>
      </c>
      <c r="BI32" s="1">
        <v>7</v>
      </c>
      <c r="BJ32" s="20">
        <f t="shared" si="7"/>
        <v>22</v>
      </c>
      <c r="BK32" s="1">
        <v>27</v>
      </c>
      <c r="BL32" s="1">
        <v>69</v>
      </c>
      <c r="BM32" s="1">
        <v>4</v>
      </c>
      <c r="BN32" s="20">
        <f t="shared" si="8"/>
        <v>23</v>
      </c>
      <c r="BO32" s="1">
        <v>35</v>
      </c>
      <c r="BP32" s="1">
        <v>54</v>
      </c>
      <c r="BQ32" s="1">
        <v>11</v>
      </c>
      <c r="BR32" s="20">
        <f>BO32-BQ32</f>
        <v>24</v>
      </c>
      <c r="BS32" s="22">
        <v>1.7</v>
      </c>
      <c r="BT32" s="1">
        <v>35</v>
      </c>
      <c r="BU32" s="1">
        <v>54</v>
      </c>
      <c r="BV32" s="1">
        <v>11</v>
      </c>
      <c r="BW32" s="20">
        <f>BT32-BV32</f>
        <v>24</v>
      </c>
      <c r="BX32" s="22">
        <v>1.6</v>
      </c>
      <c r="BY32" s="22">
        <f>(BS32*(100-AM32)+BX32*AM32)/100</f>
        <v>1.6734</v>
      </c>
      <c r="BZ32" s="22"/>
      <c r="CA32" s="12"/>
      <c r="CC32" s="14"/>
      <c r="CD32" s="14"/>
      <c r="CE32" s="14"/>
      <c r="CF32" s="14"/>
      <c r="CG32" s="14"/>
      <c r="CH32" s="14"/>
      <c r="CI32" s="14"/>
      <c r="CJ32" s="14"/>
      <c r="CK32" s="14"/>
    </row>
    <row r="33" spans="1:89" ht="12">
      <c r="A33" s="2" t="s">
        <v>67</v>
      </c>
      <c r="B33" s="1">
        <v>31</v>
      </c>
      <c r="C33" s="1">
        <v>65</v>
      </c>
      <c r="D33" s="1">
        <v>5</v>
      </c>
      <c r="E33" s="20">
        <f t="shared" si="9"/>
        <v>26</v>
      </c>
      <c r="F33" s="1">
        <v>30</v>
      </c>
      <c r="G33" s="1">
        <v>61</v>
      </c>
      <c r="H33" s="1">
        <v>9</v>
      </c>
      <c r="I33" s="20">
        <f t="shared" si="10"/>
        <v>21</v>
      </c>
      <c r="J33" s="22">
        <v>0.9</v>
      </c>
      <c r="K33" s="1">
        <v>2</v>
      </c>
      <c r="L33" s="1">
        <v>87</v>
      </c>
      <c r="M33" s="1">
        <v>11</v>
      </c>
      <c r="N33" s="20">
        <f aca="true" t="shared" si="11" ref="N33:N47">K33-M33</f>
        <v>-9</v>
      </c>
      <c r="O33" s="23" t="s">
        <v>188</v>
      </c>
      <c r="P33" s="1">
        <v>35</v>
      </c>
      <c r="Q33" s="1">
        <v>59</v>
      </c>
      <c r="R33" s="1">
        <v>6</v>
      </c>
      <c r="S33" s="20">
        <f t="shared" si="0"/>
        <v>29</v>
      </c>
      <c r="T33" s="1">
        <v>39</v>
      </c>
      <c r="U33" s="1">
        <v>51</v>
      </c>
      <c r="V33" s="1">
        <v>9</v>
      </c>
      <c r="W33" s="20">
        <f t="shared" si="1"/>
        <v>30</v>
      </c>
      <c r="X33" s="22">
        <v>1.6</v>
      </c>
      <c r="Y33" s="1">
        <v>35</v>
      </c>
      <c r="Z33" s="1">
        <v>62</v>
      </c>
      <c r="AA33" s="1">
        <v>3</v>
      </c>
      <c r="AB33" s="20">
        <f t="shared" si="2"/>
        <v>32</v>
      </c>
      <c r="AC33" s="1">
        <v>44</v>
      </c>
      <c r="AD33" s="1">
        <v>52</v>
      </c>
      <c r="AE33" s="1">
        <v>5</v>
      </c>
      <c r="AF33" s="20">
        <f t="shared" si="3"/>
        <v>39</v>
      </c>
      <c r="AG33" s="22">
        <v>1.2</v>
      </c>
      <c r="AH33" s="100" t="s">
        <v>2</v>
      </c>
      <c r="AI33" s="100" t="s">
        <v>2</v>
      </c>
      <c r="AJ33" s="100" t="s">
        <v>2</v>
      </c>
      <c r="AK33" s="100" t="s">
        <v>2</v>
      </c>
      <c r="AL33" s="100" t="s">
        <v>2</v>
      </c>
      <c r="AM33" s="12">
        <v>34.6</v>
      </c>
      <c r="AN33" s="12">
        <v>16.1</v>
      </c>
      <c r="AO33" s="1">
        <v>28</v>
      </c>
      <c r="AP33" s="1">
        <v>61</v>
      </c>
      <c r="AQ33" s="1">
        <v>10</v>
      </c>
      <c r="AR33" s="20">
        <f t="shared" si="4"/>
        <v>18</v>
      </c>
      <c r="AS33" s="22">
        <v>1.8</v>
      </c>
      <c r="AT33" s="12">
        <v>3.1</v>
      </c>
      <c r="AU33" s="1">
        <v>50</v>
      </c>
      <c r="AV33" s="1">
        <v>42</v>
      </c>
      <c r="AW33" s="1">
        <v>8</v>
      </c>
      <c r="AX33" s="20">
        <f t="shared" si="5"/>
        <v>42</v>
      </c>
      <c r="AY33" s="1">
        <v>51</v>
      </c>
      <c r="AZ33" s="1">
        <v>45</v>
      </c>
      <c r="BA33" s="1">
        <v>4</v>
      </c>
      <c r="BB33" s="20">
        <f t="shared" si="6"/>
        <v>47</v>
      </c>
      <c r="BC33" s="100" t="s">
        <v>2</v>
      </c>
      <c r="BD33" s="100" t="s">
        <v>2</v>
      </c>
      <c r="BE33" s="100" t="s">
        <v>2</v>
      </c>
      <c r="BF33" s="100" t="s">
        <v>2</v>
      </c>
      <c r="BG33" s="1">
        <v>50</v>
      </c>
      <c r="BH33" s="1">
        <v>46</v>
      </c>
      <c r="BI33" s="1">
        <v>4</v>
      </c>
      <c r="BJ33" s="20">
        <f t="shared" si="7"/>
        <v>46</v>
      </c>
      <c r="BK33" s="1">
        <v>39</v>
      </c>
      <c r="BL33" s="1">
        <v>49</v>
      </c>
      <c r="BM33" s="1">
        <v>12</v>
      </c>
      <c r="BN33" s="20">
        <f t="shared" si="8"/>
        <v>27</v>
      </c>
      <c r="BO33" s="1">
        <v>50</v>
      </c>
      <c r="BP33" s="1">
        <v>43</v>
      </c>
      <c r="BQ33" s="1">
        <v>6</v>
      </c>
      <c r="BR33" s="20">
        <f aca="true" t="shared" si="12" ref="BR33:BR47">BO33-BQ33</f>
        <v>44</v>
      </c>
      <c r="BS33" s="22">
        <v>1.9</v>
      </c>
      <c r="BT33" s="1">
        <v>41</v>
      </c>
      <c r="BU33" s="1">
        <v>54</v>
      </c>
      <c r="BV33" s="1">
        <v>5</v>
      </c>
      <c r="BW33" s="20">
        <f aca="true" t="shared" si="13" ref="BW33:BW47">BT33-BV33</f>
        <v>36</v>
      </c>
      <c r="BX33" s="22">
        <v>1.3</v>
      </c>
      <c r="BY33" s="22">
        <f>#N/A</f>
        <v>1.6924000000000001</v>
      </c>
      <c r="BZ33" s="22"/>
      <c r="CA33" s="12"/>
      <c r="CC33" s="14"/>
      <c r="CD33" s="14"/>
      <c r="CE33" s="14"/>
      <c r="CF33" s="14"/>
      <c r="CG33" s="14"/>
      <c r="CH33" s="14"/>
      <c r="CI33" s="14"/>
      <c r="CJ33" s="14"/>
      <c r="CK33" s="14"/>
    </row>
    <row r="34" spans="1:89" ht="12">
      <c r="A34" s="2" t="s">
        <v>64</v>
      </c>
      <c r="B34" s="1">
        <v>45.078689928245005</v>
      </c>
      <c r="C34" s="1">
        <v>45.40697530553395</v>
      </c>
      <c r="D34" s="1">
        <v>9.514334766221046</v>
      </c>
      <c r="E34" s="20">
        <f t="shared" si="9"/>
        <v>35.56435516202396</v>
      </c>
      <c r="F34" s="1">
        <v>52.8296223109957</v>
      </c>
      <c r="G34" s="1">
        <v>42.05477851420712</v>
      </c>
      <c r="H34" s="1">
        <v>5.115599174797178</v>
      </c>
      <c r="I34" s="20">
        <f t="shared" si="10"/>
        <v>47.71402313619853</v>
      </c>
      <c r="J34" s="22">
        <v>2.714</v>
      </c>
      <c r="K34" s="1">
        <v>6.126476533772157</v>
      </c>
      <c r="L34" s="1">
        <v>91.77331830717908</v>
      </c>
      <c r="M34" s="1">
        <v>2.100205159048757</v>
      </c>
      <c r="N34" s="20">
        <f t="shared" si="11"/>
        <v>4.0262713747234</v>
      </c>
      <c r="O34" s="23" t="s">
        <v>188</v>
      </c>
      <c r="P34" s="1">
        <v>52.25040487657808</v>
      </c>
      <c r="Q34" s="1">
        <v>37.76521526229729</v>
      </c>
      <c r="R34" s="1">
        <v>9.98437986112463</v>
      </c>
      <c r="S34" s="20">
        <f t="shared" si="0"/>
        <v>42.26602501545345</v>
      </c>
      <c r="T34" s="1">
        <v>59.706150807557314</v>
      </c>
      <c r="U34" s="1">
        <v>30.479563625947826</v>
      </c>
      <c r="V34" s="1">
        <v>9.814285566494862</v>
      </c>
      <c r="W34" s="20">
        <f t="shared" si="1"/>
        <v>49.891865241062455</v>
      </c>
      <c r="X34" s="22">
        <v>2.082</v>
      </c>
      <c r="Y34" s="1">
        <v>36.627455712503185</v>
      </c>
      <c r="Z34" s="1">
        <v>53.93408483147659</v>
      </c>
      <c r="AA34" s="1">
        <v>9.438459456020231</v>
      </c>
      <c r="AB34" s="20">
        <f t="shared" si="2"/>
        <v>27.18899625648295</v>
      </c>
      <c r="AC34" s="1">
        <v>57.75649686033295</v>
      </c>
      <c r="AD34" s="1">
        <v>35.08363455256677</v>
      </c>
      <c r="AE34" s="1">
        <v>7.159868587100281</v>
      </c>
      <c r="AF34" s="20">
        <f t="shared" si="3"/>
        <v>50.59662827323267</v>
      </c>
      <c r="AG34" s="22">
        <v>2.639</v>
      </c>
      <c r="AH34" s="100" t="s">
        <v>2</v>
      </c>
      <c r="AI34" s="100" t="s">
        <v>2</v>
      </c>
      <c r="AJ34" s="100" t="s">
        <v>2</v>
      </c>
      <c r="AK34" s="100" t="s">
        <v>2</v>
      </c>
      <c r="AL34" s="100" t="s">
        <v>2</v>
      </c>
      <c r="AM34" s="12">
        <v>27.7</v>
      </c>
      <c r="AN34" s="12">
        <v>25.435</v>
      </c>
      <c r="AO34" s="1">
        <v>33.870524499624295</v>
      </c>
      <c r="AP34" s="1">
        <v>58.80749041558845</v>
      </c>
      <c r="AQ34" s="1">
        <v>7.3219850847872605</v>
      </c>
      <c r="AR34" s="20">
        <f t="shared" si="4"/>
        <v>26.548539414837034</v>
      </c>
      <c r="AS34" s="22">
        <v>3.573</v>
      </c>
      <c r="AT34" s="12">
        <v>4.26</v>
      </c>
      <c r="AU34" s="1">
        <v>58.0858937760386</v>
      </c>
      <c r="AV34" s="1">
        <v>39.107659094384765</v>
      </c>
      <c r="AW34" s="1">
        <v>2.806447129576635</v>
      </c>
      <c r="AX34" s="20">
        <f t="shared" si="5"/>
        <v>55.27944664646197</v>
      </c>
      <c r="AY34" s="1">
        <v>58.334425678027124</v>
      </c>
      <c r="AZ34" s="1">
        <v>37.36279043371849</v>
      </c>
      <c r="BA34" s="1">
        <v>4.302783888254391</v>
      </c>
      <c r="BB34" s="20">
        <f t="shared" si="6"/>
        <v>54.031641789772735</v>
      </c>
      <c r="BC34" s="100" t="s">
        <v>2</v>
      </c>
      <c r="BD34" s="100" t="s">
        <v>2</v>
      </c>
      <c r="BE34" s="100" t="s">
        <v>2</v>
      </c>
      <c r="BF34" s="100" t="s">
        <v>2</v>
      </c>
      <c r="BG34" s="1">
        <v>56.663187706428474</v>
      </c>
      <c r="BH34" s="1">
        <v>39.324926421895135</v>
      </c>
      <c r="BI34" s="1">
        <v>4.011885871676393</v>
      </c>
      <c r="BJ34" s="20">
        <f t="shared" si="7"/>
        <v>52.65130183475208</v>
      </c>
      <c r="BK34" s="1">
        <v>44.45745832407917</v>
      </c>
      <c r="BL34" s="1">
        <v>45.86485701851989</v>
      </c>
      <c r="BM34" s="1">
        <v>9.677684657400938</v>
      </c>
      <c r="BN34" s="20">
        <f t="shared" si="8"/>
        <v>34.77977366667823</v>
      </c>
      <c r="BO34" s="1">
        <v>47.33333339625022</v>
      </c>
      <c r="BP34" s="1">
        <v>44.5713665363686</v>
      </c>
      <c r="BQ34" s="1">
        <v>8.095300067381181</v>
      </c>
      <c r="BR34" s="20">
        <f t="shared" si="12"/>
        <v>39.23803332886904</v>
      </c>
      <c r="BS34" s="22">
        <v>1.863</v>
      </c>
      <c r="BT34" s="1">
        <v>45.29098994402657</v>
      </c>
      <c r="BU34" s="1">
        <v>46.9528565381444</v>
      </c>
      <c r="BV34" s="1">
        <v>7.756153517829027</v>
      </c>
      <c r="BW34" s="20">
        <f t="shared" si="13"/>
        <v>37.53483642619754</v>
      </c>
      <c r="BX34" s="22">
        <v>1.761</v>
      </c>
      <c r="BY34" s="22">
        <f>#N/A</f>
        <v>1.8347459999999998</v>
      </c>
      <c r="BZ34" s="22"/>
      <c r="CA34" s="12"/>
      <c r="CC34" s="14"/>
      <c r="CD34" s="14"/>
      <c r="CE34" s="14"/>
      <c r="CF34" s="14"/>
      <c r="CG34" s="14"/>
      <c r="CH34" s="14"/>
      <c r="CI34" s="14"/>
      <c r="CJ34" s="14"/>
      <c r="CK34" s="14"/>
    </row>
    <row r="35" spans="1:89" ht="12">
      <c r="A35" s="2" t="s">
        <v>75</v>
      </c>
      <c r="B35" s="1">
        <v>30.816875054525134</v>
      </c>
      <c r="C35" s="1">
        <v>49.638914573154466</v>
      </c>
      <c r="D35" s="1">
        <v>19.544210372320396</v>
      </c>
      <c r="E35" s="20">
        <f t="shared" si="9"/>
        <v>11.272664682204738</v>
      </c>
      <c r="F35" s="1">
        <v>35.84770262513669</v>
      </c>
      <c r="G35" s="1">
        <v>41.50172888459242</v>
      </c>
      <c r="H35" s="1">
        <v>22.650568490270885</v>
      </c>
      <c r="I35" s="20">
        <f t="shared" si="10"/>
        <v>13.197134134865806</v>
      </c>
      <c r="J35" s="22">
        <v>0.123</v>
      </c>
      <c r="K35" s="1">
        <v>3.2468991763778305</v>
      </c>
      <c r="L35" s="1">
        <v>91.80718643792413</v>
      </c>
      <c r="M35" s="1">
        <v>4.945914385698038</v>
      </c>
      <c r="N35" s="20">
        <f t="shared" si="11"/>
        <v>-1.6990152093202076</v>
      </c>
      <c r="O35" s="23" t="s">
        <v>188</v>
      </c>
      <c r="P35" s="1">
        <v>36.723523465449624</v>
      </c>
      <c r="Q35" s="1">
        <v>47.176531986164754</v>
      </c>
      <c r="R35" s="1">
        <v>16.09994454838562</v>
      </c>
      <c r="S35" s="20">
        <f t="shared" si="0"/>
        <v>20.623578917064005</v>
      </c>
      <c r="T35" s="1">
        <v>33.55290831293418</v>
      </c>
      <c r="U35" s="1">
        <v>48.537200821343745</v>
      </c>
      <c r="V35" s="1">
        <v>17.909890865722083</v>
      </c>
      <c r="W35" s="20">
        <f t="shared" si="1"/>
        <v>15.643017447212095</v>
      </c>
      <c r="X35" s="22">
        <v>0.562</v>
      </c>
      <c r="Y35" s="1">
        <v>28.54399293353958</v>
      </c>
      <c r="Z35" s="1">
        <v>47.95075075523809</v>
      </c>
      <c r="AA35" s="1">
        <v>23.50525631122233</v>
      </c>
      <c r="AB35" s="20">
        <f t="shared" si="2"/>
        <v>5.038736622317252</v>
      </c>
      <c r="AC35" s="1">
        <v>42.092734218461075</v>
      </c>
      <c r="AD35" s="1">
        <v>42.30356760980724</v>
      </c>
      <c r="AE35" s="1">
        <v>15.60369817173169</v>
      </c>
      <c r="AF35" s="20">
        <f t="shared" si="3"/>
        <v>26.489036046729385</v>
      </c>
      <c r="AG35" s="22">
        <v>1.092</v>
      </c>
      <c r="AH35" s="100" t="s">
        <v>2</v>
      </c>
      <c r="AI35" s="100" t="s">
        <v>2</v>
      </c>
      <c r="AJ35" s="100" t="s">
        <v>2</v>
      </c>
      <c r="AK35" s="100" t="s">
        <v>2</v>
      </c>
      <c r="AL35" s="100" t="s">
        <v>2</v>
      </c>
      <c r="AM35" s="12">
        <v>11.1</v>
      </c>
      <c r="AN35" s="12">
        <v>16.978</v>
      </c>
      <c r="AO35" s="1">
        <v>41.023300100078515</v>
      </c>
      <c r="AP35" s="1">
        <v>53.530537279285525</v>
      </c>
      <c r="AQ35" s="1">
        <v>5.446162620635954</v>
      </c>
      <c r="AR35" s="20">
        <f t="shared" si="4"/>
        <v>35.57713747944256</v>
      </c>
      <c r="AS35" s="22">
        <v>2.982</v>
      </c>
      <c r="AT35" s="12">
        <v>3.344</v>
      </c>
      <c r="AU35" s="1">
        <v>19.530123567746386</v>
      </c>
      <c r="AV35" s="1">
        <v>66.4462305704149</v>
      </c>
      <c r="AW35" s="1">
        <v>14.023645861838713</v>
      </c>
      <c r="AX35" s="20">
        <f t="shared" si="5"/>
        <v>5.506477705907674</v>
      </c>
      <c r="AY35" s="1">
        <v>20.795584565173343</v>
      </c>
      <c r="AZ35" s="1">
        <v>66.07184156576658</v>
      </c>
      <c r="BA35" s="1">
        <v>13.132573869060089</v>
      </c>
      <c r="BB35" s="20">
        <f t="shared" si="6"/>
        <v>7.663010696113254</v>
      </c>
      <c r="BC35" s="100" t="s">
        <v>2</v>
      </c>
      <c r="BD35" s="100" t="s">
        <v>2</v>
      </c>
      <c r="BE35" s="100" t="s">
        <v>2</v>
      </c>
      <c r="BF35" s="100" t="s">
        <v>2</v>
      </c>
      <c r="BG35" s="1">
        <v>19.250395519689363</v>
      </c>
      <c r="BH35" s="1">
        <v>65.79782428627536</v>
      </c>
      <c r="BI35" s="1">
        <v>14.951780194035289</v>
      </c>
      <c r="BJ35" s="20">
        <f t="shared" si="7"/>
        <v>4.298615325654074</v>
      </c>
      <c r="BK35" s="1">
        <v>15.83401427269338</v>
      </c>
      <c r="BL35" s="1">
        <v>71.338147022196</v>
      </c>
      <c r="BM35" s="1">
        <v>12.827838705110626</v>
      </c>
      <c r="BN35" s="20">
        <f t="shared" si="8"/>
        <v>3.006175567582755</v>
      </c>
      <c r="BO35" s="1">
        <v>51.263548238712374</v>
      </c>
      <c r="BP35" s="1">
        <v>43.45532472135792</v>
      </c>
      <c r="BQ35" s="1">
        <v>5.281127039929707</v>
      </c>
      <c r="BR35" s="20">
        <f t="shared" si="12"/>
        <v>45.98242119878267</v>
      </c>
      <c r="BS35" s="22">
        <v>2.548</v>
      </c>
      <c r="BT35" s="1">
        <v>38.313219507471416</v>
      </c>
      <c r="BU35" s="1">
        <v>56.72408377816451</v>
      </c>
      <c r="BV35" s="1">
        <v>4.962696714364066</v>
      </c>
      <c r="BW35" s="20">
        <f t="shared" si="13"/>
        <v>33.35052279310735</v>
      </c>
      <c r="BX35" s="22">
        <v>1.819</v>
      </c>
      <c r="BY35" s="22">
        <f>#N/A</f>
        <v>2.4670810000000003</v>
      </c>
      <c r="BZ35" s="22"/>
      <c r="CA35" s="12"/>
      <c r="CC35" s="14"/>
      <c r="CD35" s="14"/>
      <c r="CE35" s="14"/>
      <c r="CF35" s="14"/>
      <c r="CG35" s="14"/>
      <c r="CH35" s="14"/>
      <c r="CI35" s="14"/>
      <c r="CJ35" s="14"/>
      <c r="CK35" s="14"/>
    </row>
    <row r="36" spans="1:89" ht="12">
      <c r="A36" s="2" t="s">
        <v>76</v>
      </c>
      <c r="B36" s="1">
        <v>15.990553628277235</v>
      </c>
      <c r="C36" s="1">
        <v>63.46248259042038</v>
      </c>
      <c r="D36" s="1">
        <v>20.546963781302395</v>
      </c>
      <c r="E36" s="20">
        <f t="shared" si="9"/>
        <v>-4.55641015302516</v>
      </c>
      <c r="F36" s="1">
        <v>20.521212070329707</v>
      </c>
      <c r="G36" s="1">
        <v>51.25427044056645</v>
      </c>
      <c r="H36" s="1">
        <v>28.22451748910385</v>
      </c>
      <c r="I36" s="20">
        <f t="shared" si="10"/>
        <v>-7.703305418774143</v>
      </c>
      <c r="J36" s="22">
        <v>0.146</v>
      </c>
      <c r="K36" s="1">
        <v>9.418043988690156</v>
      </c>
      <c r="L36" s="1">
        <v>85.35196799211022</v>
      </c>
      <c r="M36" s="1">
        <v>5.229988019199632</v>
      </c>
      <c r="N36" s="20">
        <f t="shared" si="11"/>
        <v>4.188055969490525</v>
      </c>
      <c r="O36" s="23" t="s">
        <v>188</v>
      </c>
      <c r="P36" s="1">
        <v>20.3258295224469</v>
      </c>
      <c r="Q36" s="1">
        <v>52.315030516512394</v>
      </c>
      <c r="R36" s="1">
        <v>27.359139961040707</v>
      </c>
      <c r="S36" s="20">
        <f t="shared" si="0"/>
        <v>-7.0333104385938086</v>
      </c>
      <c r="T36" s="1">
        <v>28.823537556176394</v>
      </c>
      <c r="U36" s="1">
        <v>57.37403378364305</v>
      </c>
      <c r="V36" s="1">
        <v>13.802428660180555</v>
      </c>
      <c r="W36" s="20">
        <f t="shared" si="1"/>
        <v>15.02110889599584</v>
      </c>
      <c r="X36" s="22">
        <v>1.411</v>
      </c>
      <c r="Y36" s="1">
        <v>28.346906857625925</v>
      </c>
      <c r="Z36" s="1">
        <v>53.570922639862275</v>
      </c>
      <c r="AA36" s="1">
        <v>18.082170502511804</v>
      </c>
      <c r="AB36" s="20">
        <f t="shared" si="2"/>
        <v>10.26473635511412</v>
      </c>
      <c r="AC36" s="1">
        <v>20.369323205602445</v>
      </c>
      <c r="AD36" s="1">
        <v>61.88716600603088</v>
      </c>
      <c r="AE36" s="1">
        <v>17.743510788366677</v>
      </c>
      <c r="AF36" s="20">
        <f t="shared" si="3"/>
        <v>2.6258124172357675</v>
      </c>
      <c r="AG36" s="22">
        <v>0.246</v>
      </c>
      <c r="AH36" s="100" t="s">
        <v>2</v>
      </c>
      <c r="AI36" s="100" t="s">
        <v>2</v>
      </c>
      <c r="AJ36" s="100" t="s">
        <v>2</v>
      </c>
      <c r="AK36" s="100" t="s">
        <v>2</v>
      </c>
      <c r="AL36" s="100" t="s">
        <v>2</v>
      </c>
      <c r="AM36" s="12">
        <v>21.6</v>
      </c>
      <c r="AN36" s="12">
        <v>21.398</v>
      </c>
      <c r="AO36" s="1">
        <v>39.63972533884099</v>
      </c>
      <c r="AP36" s="1">
        <v>47.52684543272209</v>
      </c>
      <c r="AQ36" s="1">
        <v>12.833429228436913</v>
      </c>
      <c r="AR36" s="20">
        <f t="shared" si="4"/>
        <v>26.806296110404077</v>
      </c>
      <c r="AS36" s="22">
        <v>1.854</v>
      </c>
      <c r="AT36" s="12">
        <v>3.848</v>
      </c>
      <c r="AU36" s="1">
        <v>16.32493287976684</v>
      </c>
      <c r="AV36" s="1">
        <v>73.40978374514808</v>
      </c>
      <c r="AW36" s="1">
        <v>10.26528337508509</v>
      </c>
      <c r="AX36" s="20">
        <f t="shared" si="5"/>
        <v>6.059649504681751</v>
      </c>
      <c r="AY36" s="1">
        <v>17.029538618242334</v>
      </c>
      <c r="AZ36" s="1">
        <v>73.68678308291685</v>
      </c>
      <c r="BA36" s="1">
        <v>9.283678298840826</v>
      </c>
      <c r="BB36" s="20">
        <f t="shared" si="6"/>
        <v>7.745860319401508</v>
      </c>
      <c r="BC36" s="100" t="s">
        <v>2</v>
      </c>
      <c r="BD36" s="100" t="s">
        <v>2</v>
      </c>
      <c r="BE36" s="100" t="s">
        <v>2</v>
      </c>
      <c r="BF36" s="100" t="s">
        <v>2</v>
      </c>
      <c r="BG36" s="1">
        <v>15.815524064019215</v>
      </c>
      <c r="BH36" s="1">
        <v>74.61778222816268</v>
      </c>
      <c r="BI36" s="1">
        <v>9.566693707818104</v>
      </c>
      <c r="BJ36" s="20">
        <f t="shared" si="7"/>
        <v>6.248830356201111</v>
      </c>
      <c r="BK36" s="1">
        <v>23.23318765147999</v>
      </c>
      <c r="BL36" s="1">
        <v>76.33984326974812</v>
      </c>
      <c r="BM36" s="1">
        <v>0.42696907877188783</v>
      </c>
      <c r="BN36" s="20">
        <f t="shared" si="8"/>
        <v>22.806218572708104</v>
      </c>
      <c r="BO36" s="1">
        <v>35.77985357954168</v>
      </c>
      <c r="BP36" s="1">
        <v>52.729849379738326</v>
      </c>
      <c r="BQ36" s="1">
        <v>11.490297040719993</v>
      </c>
      <c r="BR36" s="20">
        <f t="shared" si="12"/>
        <v>24.289556538821685</v>
      </c>
      <c r="BS36" s="22">
        <v>0.57</v>
      </c>
      <c r="BT36" s="1">
        <v>44.085576602517435</v>
      </c>
      <c r="BU36" s="1">
        <v>48.70418120979771</v>
      </c>
      <c r="BV36" s="1">
        <v>7.210242187684858</v>
      </c>
      <c r="BW36" s="20">
        <f t="shared" si="13"/>
        <v>36.87533441483258</v>
      </c>
      <c r="BX36" s="22">
        <v>1.033</v>
      </c>
      <c r="BY36" s="22">
        <f>#N/A</f>
        <v>0.6700079999999999</v>
      </c>
      <c r="BZ36" s="22"/>
      <c r="CA36" s="12"/>
      <c r="CC36" s="14"/>
      <c r="CD36" s="14"/>
      <c r="CE36" s="14"/>
      <c r="CF36" s="14"/>
      <c r="CG36" s="14"/>
      <c r="CH36" s="14"/>
      <c r="CI36" s="14"/>
      <c r="CJ36" s="14"/>
      <c r="CK36" s="14"/>
    </row>
    <row r="37" spans="1:89" ht="12">
      <c r="A37" s="2" t="s">
        <v>67</v>
      </c>
      <c r="B37" s="1">
        <v>34.9476164570817</v>
      </c>
      <c r="C37" s="1">
        <v>59.18597246868224</v>
      </c>
      <c r="D37" s="1">
        <v>5.866411074236065</v>
      </c>
      <c r="E37" s="20">
        <f t="shared" si="9"/>
        <v>29.081205382845635</v>
      </c>
      <c r="F37" s="1">
        <v>45.750662850267965</v>
      </c>
      <c r="G37" s="1">
        <v>48.748783961263555</v>
      </c>
      <c r="H37" s="1">
        <v>5.500553188468476</v>
      </c>
      <c r="I37" s="20">
        <f t="shared" si="10"/>
        <v>40.250109661799485</v>
      </c>
      <c r="J37" s="22">
        <v>1.489</v>
      </c>
      <c r="K37" s="1">
        <v>2.172733678091702</v>
      </c>
      <c r="L37" s="1">
        <v>93.22561971925496</v>
      </c>
      <c r="M37" s="1">
        <v>4.601646602653332</v>
      </c>
      <c r="N37" s="20">
        <f t="shared" si="11"/>
        <v>-2.4289129245616303</v>
      </c>
      <c r="O37" s="23" t="s">
        <v>188</v>
      </c>
      <c r="P37" s="1">
        <v>44.969561118986455</v>
      </c>
      <c r="Q37" s="1">
        <v>52.06463398772886</v>
      </c>
      <c r="R37" s="1">
        <v>2.965804893284687</v>
      </c>
      <c r="S37" s="20">
        <f t="shared" si="0"/>
        <v>42.00375622570177</v>
      </c>
      <c r="T37" s="1">
        <v>40.05986820957473</v>
      </c>
      <c r="U37" s="1">
        <v>56.94399085914004</v>
      </c>
      <c r="V37" s="1">
        <v>2.996140931285232</v>
      </c>
      <c r="W37" s="20">
        <f t="shared" si="1"/>
        <v>37.0637272782895</v>
      </c>
      <c r="X37" s="22">
        <v>1.835</v>
      </c>
      <c r="Y37" s="1">
        <v>23.40356026787616</v>
      </c>
      <c r="Z37" s="1">
        <v>71.5967409242952</v>
      </c>
      <c r="AA37" s="1">
        <v>4.999698807828639</v>
      </c>
      <c r="AB37" s="20">
        <f t="shared" si="2"/>
        <v>18.40386146004752</v>
      </c>
      <c r="AC37" s="1">
        <v>41.98579868796129</v>
      </c>
      <c r="AD37" s="1">
        <v>53.26288861908536</v>
      </c>
      <c r="AE37" s="1">
        <v>4.751312692953359</v>
      </c>
      <c r="AF37" s="20">
        <f t="shared" si="3"/>
        <v>37.23448599500793</v>
      </c>
      <c r="AG37" s="22">
        <v>1.158</v>
      </c>
      <c r="AH37" s="100" t="s">
        <v>2</v>
      </c>
      <c r="AI37" s="100" t="s">
        <v>2</v>
      </c>
      <c r="AJ37" s="100" t="s">
        <v>2</v>
      </c>
      <c r="AK37" s="100" t="s">
        <v>2</v>
      </c>
      <c r="AL37" s="100" t="s">
        <v>2</v>
      </c>
      <c r="AM37" s="12">
        <v>27</v>
      </c>
      <c r="AN37" s="12">
        <v>19.363</v>
      </c>
      <c r="AO37" s="1">
        <v>46.88711998039773</v>
      </c>
      <c r="AP37" s="1">
        <v>45.37000452705769</v>
      </c>
      <c r="AQ37" s="1">
        <v>7.742875492544582</v>
      </c>
      <c r="AR37" s="20">
        <f t="shared" si="4"/>
        <v>39.14424448785314</v>
      </c>
      <c r="AS37" s="22">
        <v>3.105</v>
      </c>
      <c r="AT37" s="12">
        <v>3.011</v>
      </c>
      <c r="AU37" s="1">
        <v>42.03562325724638</v>
      </c>
      <c r="AV37" s="1">
        <v>47.67358961985245</v>
      </c>
      <c r="AW37" s="1">
        <v>10.290787122901172</v>
      </c>
      <c r="AX37" s="20">
        <f t="shared" si="5"/>
        <v>31.744836134345206</v>
      </c>
      <c r="AY37" s="1">
        <v>45.71502907034554</v>
      </c>
      <c r="AZ37" s="1">
        <v>47.42055932385259</v>
      </c>
      <c r="BA37" s="1">
        <v>6.864411605801873</v>
      </c>
      <c r="BB37" s="20">
        <f t="shared" si="6"/>
        <v>38.85061746454366</v>
      </c>
      <c r="BC37" s="100" t="s">
        <v>2</v>
      </c>
      <c r="BD37" s="100" t="s">
        <v>2</v>
      </c>
      <c r="BE37" s="100" t="s">
        <v>2</v>
      </c>
      <c r="BF37" s="100" t="s">
        <v>2</v>
      </c>
      <c r="BG37" s="1">
        <v>47.47197578241603</v>
      </c>
      <c r="BH37" s="1">
        <v>44.197793395046155</v>
      </c>
      <c r="BI37" s="1">
        <v>8.330230822537814</v>
      </c>
      <c r="BJ37" s="20">
        <f t="shared" si="7"/>
        <v>39.14174495987822</v>
      </c>
      <c r="BK37" s="1">
        <v>26.42891314998268</v>
      </c>
      <c r="BL37" s="1">
        <v>68.92166863887518</v>
      </c>
      <c r="BM37" s="1">
        <v>4.649418211142139</v>
      </c>
      <c r="BN37" s="20">
        <f t="shared" si="8"/>
        <v>21.779494938840543</v>
      </c>
      <c r="BO37" s="1">
        <v>43.1389917452324</v>
      </c>
      <c r="BP37" s="1">
        <v>49.737594868848106</v>
      </c>
      <c r="BQ37" s="1">
        <v>7.123413385919493</v>
      </c>
      <c r="BR37" s="20">
        <f t="shared" si="12"/>
        <v>36.01557835931291</v>
      </c>
      <c r="BS37" s="22">
        <v>1.002</v>
      </c>
      <c r="BT37" s="1">
        <v>45.636267306110526</v>
      </c>
      <c r="BU37" s="1">
        <v>47.960293302715904</v>
      </c>
      <c r="BV37" s="1">
        <v>6.403439391173579</v>
      </c>
      <c r="BW37" s="20">
        <f t="shared" si="13"/>
        <v>39.23282791493695</v>
      </c>
      <c r="BX37" s="22">
        <v>1.691</v>
      </c>
      <c r="BY37" s="22">
        <f>#N/A</f>
        <v>1.18803</v>
      </c>
      <c r="BZ37" s="22"/>
      <c r="CA37" s="12"/>
      <c r="CC37" s="14"/>
      <c r="CD37" s="14"/>
      <c r="CE37" s="14"/>
      <c r="CF37" s="14"/>
      <c r="CH37" s="14"/>
      <c r="CI37" s="14"/>
      <c r="CJ37" s="14"/>
      <c r="CK37" s="14"/>
    </row>
    <row r="38" spans="1:79" ht="12">
      <c r="A38" s="2" t="s">
        <v>64</v>
      </c>
      <c r="B38" s="1">
        <v>18.632192900270024</v>
      </c>
      <c r="C38" s="1">
        <v>58.73291790087129</v>
      </c>
      <c r="D38" s="1">
        <v>22.634889198858684</v>
      </c>
      <c r="E38" s="20">
        <f t="shared" si="9"/>
        <v>-4.00269629858866</v>
      </c>
      <c r="F38" s="1">
        <v>20.575718212856913</v>
      </c>
      <c r="G38" s="1">
        <v>58.780666753585706</v>
      </c>
      <c r="H38" s="1">
        <v>20.64361503355737</v>
      </c>
      <c r="I38" s="20">
        <f t="shared" si="10"/>
        <v>-0.067896820700458</v>
      </c>
      <c r="J38" s="22">
        <v>0.352</v>
      </c>
      <c r="K38" s="1">
        <v>1.4508039578901522</v>
      </c>
      <c r="L38" s="1">
        <v>86.91115903884949</v>
      </c>
      <c r="M38" s="1">
        <v>11.63803700326035</v>
      </c>
      <c r="N38" s="20">
        <f t="shared" si="11"/>
        <v>-10.1872330453702</v>
      </c>
      <c r="O38" s="23" t="s">
        <v>188</v>
      </c>
      <c r="P38" s="1">
        <v>21.43655048865503</v>
      </c>
      <c r="Q38" s="1">
        <v>57.104606082589804</v>
      </c>
      <c r="R38" s="1">
        <v>21.458843428755163</v>
      </c>
      <c r="S38" s="20">
        <f t="shared" si="0"/>
        <v>-0.022292940100133052</v>
      </c>
      <c r="T38" s="1">
        <v>17.00603468099832</v>
      </c>
      <c r="U38" s="1">
        <v>58.233981575609384</v>
      </c>
      <c r="V38" s="1">
        <v>24.759983743392294</v>
      </c>
      <c r="W38" s="20">
        <f t="shared" si="1"/>
        <v>-7.753949062393975</v>
      </c>
      <c r="X38" s="22">
        <v>0.116</v>
      </c>
      <c r="Y38" s="1">
        <v>16.386325715542192</v>
      </c>
      <c r="Z38" s="1">
        <v>62.38163482792359</v>
      </c>
      <c r="AA38" s="1">
        <v>21.232039456534213</v>
      </c>
      <c r="AB38" s="20">
        <f t="shared" si="2"/>
        <v>-4.8457137409920215</v>
      </c>
      <c r="AC38" s="1">
        <v>20.67254801247315</v>
      </c>
      <c r="AD38" s="1">
        <v>59.13879707750762</v>
      </c>
      <c r="AE38" s="1">
        <v>20.18865491001922</v>
      </c>
      <c r="AF38" s="20">
        <f t="shared" si="3"/>
        <v>0.4838931024539299</v>
      </c>
      <c r="AG38" s="22">
        <v>0.217</v>
      </c>
      <c r="AH38" s="100" t="s">
        <v>2</v>
      </c>
      <c r="AI38" s="100" t="s">
        <v>2</v>
      </c>
      <c r="AJ38" s="100" t="s">
        <v>2</v>
      </c>
      <c r="AK38" s="100" t="s">
        <v>2</v>
      </c>
      <c r="AL38" s="100" t="s">
        <v>2</v>
      </c>
      <c r="AM38" s="12">
        <v>26.1</v>
      </c>
      <c r="AN38" s="12">
        <v>19.964</v>
      </c>
      <c r="AO38" s="1">
        <v>41.930746719140934</v>
      </c>
      <c r="AP38" s="1">
        <v>46.45779357222163</v>
      </c>
      <c r="AQ38" s="1">
        <v>11.611459708637435</v>
      </c>
      <c r="AR38" s="20">
        <f t="shared" si="4"/>
        <v>30.3192870105035</v>
      </c>
      <c r="AS38" s="22">
        <v>4.525</v>
      </c>
      <c r="AT38" s="12">
        <v>1.912</v>
      </c>
      <c r="AU38" s="1">
        <v>29.665791024201077</v>
      </c>
      <c r="AV38" s="1">
        <v>66.98728001008351</v>
      </c>
      <c r="AW38" s="1">
        <v>3.346928965715421</v>
      </c>
      <c r="AX38" s="20">
        <f t="shared" si="5"/>
        <v>26.318862058485657</v>
      </c>
      <c r="AY38" s="1">
        <v>41.15609510963828</v>
      </c>
      <c r="AZ38" s="1">
        <v>55.56542740399317</v>
      </c>
      <c r="BA38" s="1">
        <v>3.278477486368551</v>
      </c>
      <c r="BB38" s="20">
        <f t="shared" si="6"/>
        <v>37.87761762326973</v>
      </c>
      <c r="BC38" s="100" t="s">
        <v>2</v>
      </c>
      <c r="BD38" s="100" t="s">
        <v>2</v>
      </c>
      <c r="BE38" s="100" t="s">
        <v>2</v>
      </c>
      <c r="BF38" s="100" t="s">
        <v>2</v>
      </c>
      <c r="BG38" s="1">
        <v>35.81513022352862</v>
      </c>
      <c r="BH38" s="1">
        <v>61.50607975305618</v>
      </c>
      <c r="BI38" s="1">
        <v>2.678790023415208</v>
      </c>
      <c r="BJ38" s="20">
        <f t="shared" si="7"/>
        <v>33.13634020011341</v>
      </c>
      <c r="BK38" s="1">
        <v>52.847236024309396</v>
      </c>
      <c r="BL38" s="1">
        <v>44.8056535730045</v>
      </c>
      <c r="BM38" s="1">
        <v>2.347110402686106</v>
      </c>
      <c r="BN38" s="20">
        <f t="shared" si="8"/>
        <v>50.50012562162329</v>
      </c>
      <c r="BO38" s="1">
        <v>56.28730796948032</v>
      </c>
      <c r="BP38" s="1">
        <v>33.62927952780589</v>
      </c>
      <c r="BQ38" s="1">
        <v>10.083412502713799</v>
      </c>
      <c r="BR38" s="20">
        <f t="shared" si="12"/>
        <v>46.20389546676652</v>
      </c>
      <c r="BS38" s="22">
        <v>0.934</v>
      </c>
      <c r="BT38" s="1">
        <v>49.3418920639696</v>
      </c>
      <c r="BU38" s="1">
        <v>40.81137543581903</v>
      </c>
      <c r="BV38" s="1">
        <v>9.846732500211369</v>
      </c>
      <c r="BW38" s="20">
        <f t="shared" si="13"/>
        <v>39.495159563758236</v>
      </c>
      <c r="BX38" s="22">
        <v>0.459</v>
      </c>
      <c r="BY38" s="22">
        <f>#N/A</f>
        <v>0.8100250000000001</v>
      </c>
      <c r="BZ38" s="22"/>
      <c r="CA38" s="12"/>
    </row>
    <row r="39" spans="1:79" ht="12">
      <c r="A39" s="2" t="s">
        <v>77</v>
      </c>
      <c r="B39" s="1">
        <v>22.37019921264118</v>
      </c>
      <c r="C39" s="1">
        <v>62.33086389085219</v>
      </c>
      <c r="D39" s="1">
        <v>15.298936896506628</v>
      </c>
      <c r="E39" s="20">
        <f t="shared" si="9"/>
        <v>7.0712623161345505</v>
      </c>
      <c r="F39" s="1">
        <v>30.241490642492113</v>
      </c>
      <c r="G39" s="1">
        <v>51.112367728418974</v>
      </c>
      <c r="H39" s="1">
        <v>18.646141629088916</v>
      </c>
      <c r="I39" s="20">
        <f t="shared" si="10"/>
        <v>11.595349013403197</v>
      </c>
      <c r="J39" s="22">
        <v>1.38</v>
      </c>
      <c r="K39" s="1">
        <v>3.848100057590832</v>
      </c>
      <c r="L39" s="1">
        <v>94.69520226566084</v>
      </c>
      <c r="M39" s="1">
        <v>1.4566976767483324</v>
      </c>
      <c r="N39" s="20">
        <f t="shared" si="11"/>
        <v>2.3914023808425</v>
      </c>
      <c r="O39" s="23" t="s">
        <v>188</v>
      </c>
      <c r="P39" s="1">
        <v>22.133730473090715</v>
      </c>
      <c r="Q39" s="1">
        <v>68.10603774424071</v>
      </c>
      <c r="R39" s="1">
        <v>9.760231782668571</v>
      </c>
      <c r="S39" s="20">
        <f t="shared" si="0"/>
        <v>12.373498690422144</v>
      </c>
      <c r="T39" s="1">
        <v>33.13325561750282</v>
      </c>
      <c r="U39" s="1">
        <v>54.07099079781349</v>
      </c>
      <c r="V39" s="1">
        <v>12.795753584683686</v>
      </c>
      <c r="W39" s="20">
        <f t="shared" si="1"/>
        <v>20.33750203281913</v>
      </c>
      <c r="X39" s="22">
        <v>1.673</v>
      </c>
      <c r="Y39" s="1">
        <v>11.649451027265753</v>
      </c>
      <c r="Z39" s="1">
        <v>80.16619062321132</v>
      </c>
      <c r="AA39" s="1">
        <v>8.184358349522924</v>
      </c>
      <c r="AB39" s="20">
        <f t="shared" si="2"/>
        <v>3.4650926777428293</v>
      </c>
      <c r="AC39" s="1">
        <v>28.922344731094174</v>
      </c>
      <c r="AD39" s="1">
        <v>56.73704186095554</v>
      </c>
      <c r="AE39" s="1">
        <v>14.340613407950286</v>
      </c>
      <c r="AF39" s="20">
        <f t="shared" si="3"/>
        <v>14.581731323143888</v>
      </c>
      <c r="AG39" s="22">
        <v>0.88</v>
      </c>
      <c r="AH39" s="100" t="s">
        <v>2</v>
      </c>
      <c r="AI39" s="100" t="s">
        <v>2</v>
      </c>
      <c r="AJ39" s="100" t="s">
        <v>2</v>
      </c>
      <c r="AK39" s="100" t="s">
        <v>2</v>
      </c>
      <c r="AL39" s="100" t="s">
        <v>2</v>
      </c>
      <c r="AM39" s="12">
        <v>18.1</v>
      </c>
      <c r="AN39" s="12">
        <v>10.535</v>
      </c>
      <c r="AO39" s="1">
        <v>36.416639734521915</v>
      </c>
      <c r="AP39" s="1">
        <v>53.229206060844504</v>
      </c>
      <c r="AQ39" s="1">
        <v>10.35415420463358</v>
      </c>
      <c r="AR39" s="20">
        <f t="shared" si="4"/>
        <v>26.062485529888335</v>
      </c>
      <c r="AS39" s="22">
        <v>2.081</v>
      </c>
      <c r="AT39" s="12">
        <v>2.122</v>
      </c>
      <c r="AU39" s="1">
        <v>10.272501496037924</v>
      </c>
      <c r="AV39" s="1">
        <v>69.92061471025897</v>
      </c>
      <c r="AW39" s="1">
        <v>19.806883793703093</v>
      </c>
      <c r="AX39" s="20">
        <f t="shared" si="5"/>
        <v>-9.53438229766517</v>
      </c>
      <c r="AY39" s="1">
        <v>13.554378566898695</v>
      </c>
      <c r="AZ39" s="1">
        <v>66.07171798689528</v>
      </c>
      <c r="BA39" s="1">
        <v>20.373903446206025</v>
      </c>
      <c r="BB39" s="20">
        <f t="shared" si="6"/>
        <v>-6.81952487930733</v>
      </c>
      <c r="BC39" s="100" t="s">
        <v>2</v>
      </c>
      <c r="BD39" s="100" t="s">
        <v>2</v>
      </c>
      <c r="BE39" s="100" t="s">
        <v>2</v>
      </c>
      <c r="BF39" s="100" t="s">
        <v>2</v>
      </c>
      <c r="BG39" s="1">
        <v>10.387080345630695</v>
      </c>
      <c r="BH39" s="1">
        <v>70.78900914119997</v>
      </c>
      <c r="BI39" s="1">
        <v>18.82391051316934</v>
      </c>
      <c r="BJ39" s="20">
        <f t="shared" si="7"/>
        <v>-8.436830167538647</v>
      </c>
      <c r="BK39" s="1">
        <v>5.344066562259702</v>
      </c>
      <c r="BL39" s="1">
        <v>82.63232804179289</v>
      </c>
      <c r="BM39" s="1">
        <v>12.023605395947405</v>
      </c>
      <c r="BN39" s="20">
        <f t="shared" si="8"/>
        <v>-6.679538833687703</v>
      </c>
      <c r="BO39" s="1">
        <v>45.67578872876017</v>
      </c>
      <c r="BP39" s="1">
        <v>46.299317942435664</v>
      </c>
      <c r="BQ39" s="1">
        <v>8.024893328804165</v>
      </c>
      <c r="BR39" s="20">
        <f t="shared" si="12"/>
        <v>37.650895399956</v>
      </c>
      <c r="BS39" s="22">
        <v>2.381</v>
      </c>
      <c r="BT39" s="1">
        <v>39.02938618538573</v>
      </c>
      <c r="BU39" s="1">
        <v>54.066229023631216</v>
      </c>
      <c r="BV39" s="1">
        <v>6.904384790983048</v>
      </c>
      <c r="BW39" s="20">
        <f t="shared" si="13"/>
        <v>32.12500139440269</v>
      </c>
      <c r="BX39" s="22">
        <v>0.918</v>
      </c>
      <c r="BY39" s="22">
        <f>#N/A</f>
        <v>2.116197</v>
      </c>
      <c r="BZ39" s="22"/>
      <c r="CA39" s="12"/>
    </row>
    <row r="40" spans="1:79" ht="12">
      <c r="A40" s="2" t="s">
        <v>78</v>
      </c>
      <c r="B40" s="1">
        <v>19.01440420469252</v>
      </c>
      <c r="C40" s="1">
        <v>49.546324239177444</v>
      </c>
      <c r="D40" s="1">
        <v>31.439271556130038</v>
      </c>
      <c r="E40" s="20">
        <f t="shared" si="9"/>
        <v>-12.424867351437516</v>
      </c>
      <c r="F40" s="1">
        <v>17.022733787269946</v>
      </c>
      <c r="G40" s="1">
        <v>50.08976745713972</v>
      </c>
      <c r="H40" s="1">
        <v>32.88749875559033</v>
      </c>
      <c r="I40" s="20">
        <f t="shared" si="10"/>
        <v>-15.864764968320383</v>
      </c>
      <c r="J40" s="22">
        <v>-1.375</v>
      </c>
      <c r="K40" s="1">
        <v>9.63922405323209</v>
      </c>
      <c r="L40" s="1">
        <v>83.15379005622027</v>
      </c>
      <c r="M40" s="1">
        <v>7.206985890547635</v>
      </c>
      <c r="N40" s="20">
        <f t="shared" si="11"/>
        <v>2.4322381626844543</v>
      </c>
      <c r="O40" s="23" t="s">
        <v>188</v>
      </c>
      <c r="P40" s="1">
        <v>14.50474177673057</v>
      </c>
      <c r="Q40" s="1">
        <v>53.02659391101584</v>
      </c>
      <c r="R40" s="1">
        <v>32.46866431225359</v>
      </c>
      <c r="S40" s="20">
        <f t="shared" si="0"/>
        <v>-17.963922535523018</v>
      </c>
      <c r="T40" s="1">
        <v>15.829067036273866</v>
      </c>
      <c r="U40" s="1">
        <v>46.976282052437675</v>
      </c>
      <c r="V40" s="1">
        <v>37.19465091128846</v>
      </c>
      <c r="W40" s="20">
        <f t="shared" si="1"/>
        <v>-21.365583875014597</v>
      </c>
      <c r="X40" s="22">
        <v>-1.624</v>
      </c>
      <c r="Y40" s="1">
        <v>10.2573064124205</v>
      </c>
      <c r="Z40" s="1">
        <v>56.424028764542065</v>
      </c>
      <c r="AA40" s="1">
        <v>33.31866482303743</v>
      </c>
      <c r="AB40" s="20">
        <f t="shared" si="2"/>
        <v>-23.061358410616933</v>
      </c>
      <c r="AC40" s="1">
        <v>14.027328588451837</v>
      </c>
      <c r="AD40" s="1">
        <v>53.476627182073614</v>
      </c>
      <c r="AE40" s="1">
        <v>32.49604422947455</v>
      </c>
      <c r="AF40" s="20">
        <f t="shared" si="3"/>
        <v>-18.468715641022712</v>
      </c>
      <c r="AG40" s="22">
        <v>-1.996</v>
      </c>
      <c r="AH40" s="100" t="s">
        <v>2</v>
      </c>
      <c r="AI40" s="100" t="s">
        <v>2</v>
      </c>
      <c r="AJ40" s="100" t="s">
        <v>2</v>
      </c>
      <c r="AK40" s="100" t="s">
        <v>2</v>
      </c>
      <c r="AL40" s="100" t="s">
        <v>2</v>
      </c>
      <c r="AM40" s="12">
        <v>14.1</v>
      </c>
      <c r="AN40" s="12">
        <v>19.556</v>
      </c>
      <c r="AO40" s="1">
        <v>35.681352854072806</v>
      </c>
      <c r="AP40" s="1">
        <v>38.249630523635396</v>
      </c>
      <c r="AQ40" s="1">
        <v>26.069016622291798</v>
      </c>
      <c r="AR40" s="20">
        <f t="shared" si="4"/>
        <v>9.612336231781008</v>
      </c>
      <c r="AS40" s="22">
        <v>-1.461</v>
      </c>
      <c r="AT40" s="12">
        <v>1.411</v>
      </c>
      <c r="AU40" s="1">
        <v>33.10723841807638</v>
      </c>
      <c r="AV40" s="1">
        <v>58.68481066043951</v>
      </c>
      <c r="AW40" s="1">
        <v>8.20795092148411</v>
      </c>
      <c r="AX40" s="20">
        <f t="shared" si="5"/>
        <v>24.899287496592265</v>
      </c>
      <c r="AY40" s="1">
        <v>25.515044687577554</v>
      </c>
      <c r="AZ40" s="1">
        <v>64.3418834042722</v>
      </c>
      <c r="BA40" s="1">
        <v>10.143071908150247</v>
      </c>
      <c r="BB40" s="20">
        <f t="shared" si="6"/>
        <v>15.371972779427306</v>
      </c>
      <c r="BC40" s="100" t="s">
        <v>2</v>
      </c>
      <c r="BD40" s="100" t="s">
        <v>2</v>
      </c>
      <c r="BE40" s="100" t="s">
        <v>2</v>
      </c>
      <c r="BF40" s="100" t="s">
        <v>2</v>
      </c>
      <c r="BG40" s="1">
        <v>27.65838375571151</v>
      </c>
      <c r="BH40" s="1">
        <v>63.74213993794877</v>
      </c>
      <c r="BI40" s="1">
        <v>8.59947630633971</v>
      </c>
      <c r="BJ40" s="20">
        <f t="shared" si="7"/>
        <v>19.0589074493718</v>
      </c>
      <c r="BK40" s="1">
        <v>44.29029463154655</v>
      </c>
      <c r="BL40" s="1">
        <v>44.69202693314569</v>
      </c>
      <c r="BM40" s="1">
        <v>11.017678435307761</v>
      </c>
      <c r="BN40" s="20">
        <f t="shared" si="8"/>
        <v>33.272616196238786</v>
      </c>
      <c r="BO40" s="1">
        <v>48.20518912779049</v>
      </c>
      <c r="BP40" s="1">
        <v>36.955186245680785</v>
      </c>
      <c r="BQ40" s="1">
        <v>14.839624626528721</v>
      </c>
      <c r="BR40" s="20">
        <f t="shared" si="12"/>
        <v>33.36556450126177</v>
      </c>
      <c r="BS40" s="22">
        <v>0.158</v>
      </c>
      <c r="BT40" s="1">
        <v>39.993077684695294</v>
      </c>
      <c r="BU40" s="1">
        <v>38.39817833929275</v>
      </c>
      <c r="BV40" s="1">
        <v>21.60874397601196</v>
      </c>
      <c r="BW40" s="20">
        <f t="shared" si="13"/>
        <v>18.384333708683332</v>
      </c>
      <c r="BX40" s="22">
        <v>-0.195</v>
      </c>
      <c r="BY40" s="22">
        <f>#N/A</f>
        <v>0.10822700000000002</v>
      </c>
      <c r="BZ40" s="22">
        <v>50.74058400338552</v>
      </c>
      <c r="CA40" s="12"/>
    </row>
    <row r="41" spans="1:79" ht="12">
      <c r="A41" s="2" t="s">
        <v>67</v>
      </c>
      <c r="B41" s="1">
        <v>21.036253785058552</v>
      </c>
      <c r="C41" s="1">
        <v>58.37432073259624</v>
      </c>
      <c r="D41" s="1">
        <v>20.58942548234521</v>
      </c>
      <c r="E41" s="20">
        <f t="shared" si="9"/>
        <v>0.4468283027133424</v>
      </c>
      <c r="F41" s="1">
        <v>16.803667257773782</v>
      </c>
      <c r="G41" s="1">
        <v>57.437722078301356</v>
      </c>
      <c r="H41" s="1">
        <v>25.75861066392486</v>
      </c>
      <c r="I41" s="20">
        <f t="shared" si="10"/>
        <v>-8.954943406151077</v>
      </c>
      <c r="J41" s="22">
        <v>-1.567</v>
      </c>
      <c r="K41" s="1">
        <v>10.038204829130784</v>
      </c>
      <c r="L41" s="1">
        <v>70.06894330038878</v>
      </c>
      <c r="M41" s="1">
        <v>19.89285187048044</v>
      </c>
      <c r="N41" s="20">
        <f t="shared" si="11"/>
        <v>-9.854647041349654</v>
      </c>
      <c r="O41" s="23" t="s">
        <v>188</v>
      </c>
      <c r="P41" s="1">
        <v>23.05521277953147</v>
      </c>
      <c r="Q41" s="1">
        <v>49.299434211741335</v>
      </c>
      <c r="R41" s="1">
        <v>27.64535300872719</v>
      </c>
      <c r="S41" s="20">
        <f t="shared" si="0"/>
        <v>-4.590140229195722</v>
      </c>
      <c r="T41" s="1">
        <v>11.687947974962377</v>
      </c>
      <c r="U41" s="1">
        <v>42.678472183412666</v>
      </c>
      <c r="V41" s="1">
        <v>45.63357984162496</v>
      </c>
      <c r="W41" s="20">
        <f t="shared" si="1"/>
        <v>-33.94563186666258</v>
      </c>
      <c r="X41" s="22">
        <v>-2.763</v>
      </c>
      <c r="Y41" s="1">
        <v>15.902633581494161</v>
      </c>
      <c r="Z41" s="1">
        <v>57.033601164346805</v>
      </c>
      <c r="AA41" s="1">
        <v>27.063765254159033</v>
      </c>
      <c r="AB41" s="20">
        <f t="shared" si="2"/>
        <v>-11.161131672664872</v>
      </c>
      <c r="AC41" s="1">
        <v>16.281441199665007</v>
      </c>
      <c r="AD41" s="1">
        <v>58.73231816545671</v>
      </c>
      <c r="AE41" s="1">
        <v>24.986240634878286</v>
      </c>
      <c r="AF41" s="20">
        <f t="shared" si="3"/>
        <v>-8.704799435213278</v>
      </c>
      <c r="AG41" s="22">
        <v>-1.465</v>
      </c>
      <c r="AH41" s="100" t="s">
        <v>2</v>
      </c>
      <c r="AI41" s="100" t="s">
        <v>2</v>
      </c>
      <c r="AJ41" s="100" t="s">
        <v>2</v>
      </c>
      <c r="AK41" s="100" t="s">
        <v>2</v>
      </c>
      <c r="AL41" s="100" t="s">
        <v>2</v>
      </c>
      <c r="AM41" s="12">
        <v>25.8</v>
      </c>
      <c r="AN41" s="12">
        <v>19.151</v>
      </c>
      <c r="AO41" s="1">
        <v>34.254624132971735</v>
      </c>
      <c r="AP41" s="1">
        <v>48.74966797384677</v>
      </c>
      <c r="AQ41" s="1">
        <v>16.9957078931815</v>
      </c>
      <c r="AR41" s="20">
        <f t="shared" si="4"/>
        <v>17.258916239790235</v>
      </c>
      <c r="AS41" s="22">
        <v>1.047</v>
      </c>
      <c r="AT41" s="12">
        <v>1.883</v>
      </c>
      <c r="AU41" s="1">
        <v>25.677562387239455</v>
      </c>
      <c r="AV41" s="1">
        <v>59.23006625968211</v>
      </c>
      <c r="AW41" s="1">
        <v>15.092371353078434</v>
      </c>
      <c r="AX41" s="20">
        <f t="shared" si="5"/>
        <v>10.58519103416102</v>
      </c>
      <c r="AY41" s="1">
        <v>35.92460399729425</v>
      </c>
      <c r="AZ41" s="1">
        <v>50.953097623613196</v>
      </c>
      <c r="BA41" s="1">
        <v>13.122298379092555</v>
      </c>
      <c r="BB41" s="20">
        <f t="shared" si="6"/>
        <v>22.802305618201693</v>
      </c>
      <c r="BC41" s="100" t="s">
        <v>2</v>
      </c>
      <c r="BD41" s="100" t="s">
        <v>2</v>
      </c>
      <c r="BE41" s="100" t="s">
        <v>2</v>
      </c>
      <c r="BF41" s="100" t="s">
        <v>2</v>
      </c>
      <c r="BG41" s="1">
        <v>26.119855980988426</v>
      </c>
      <c r="BH41" s="1">
        <v>61.22813910226633</v>
      </c>
      <c r="BI41" s="1">
        <v>12.652004916745238</v>
      </c>
      <c r="BJ41" s="20">
        <f t="shared" si="7"/>
        <v>13.467851064243188</v>
      </c>
      <c r="BK41" s="1">
        <v>28.859386685755645</v>
      </c>
      <c r="BL41" s="1">
        <v>61.084996393280846</v>
      </c>
      <c r="BM41" s="1">
        <v>10.055616920963512</v>
      </c>
      <c r="BN41" s="20">
        <f t="shared" si="8"/>
        <v>18.803769764792133</v>
      </c>
      <c r="BO41" s="1">
        <v>33.54354168769468</v>
      </c>
      <c r="BP41" s="1">
        <v>51.66231244175978</v>
      </c>
      <c r="BQ41" s="1">
        <v>14.794145870545538</v>
      </c>
      <c r="BR41" s="20">
        <f t="shared" si="12"/>
        <v>18.74939581714914</v>
      </c>
      <c r="BS41" s="22">
        <v>-0.106</v>
      </c>
      <c r="BT41" s="1">
        <v>23.395273020774756</v>
      </c>
      <c r="BU41" s="1">
        <v>59.52478983406232</v>
      </c>
      <c r="BV41" s="1">
        <v>17.079937145162926</v>
      </c>
      <c r="BW41" s="20">
        <f t="shared" si="13"/>
        <v>6.315335875611829</v>
      </c>
      <c r="BX41" s="22">
        <v>0.416</v>
      </c>
      <c r="BY41" s="22">
        <f>#N/A</f>
        <v>0.028675999999999993</v>
      </c>
      <c r="BZ41" s="22">
        <v>39.81444130697862</v>
      </c>
      <c r="CA41" s="12"/>
    </row>
    <row r="42" spans="1:79" ht="12">
      <c r="A42" s="2" t="s">
        <v>64</v>
      </c>
      <c r="B42" s="1">
        <v>27.027651934658927</v>
      </c>
      <c r="C42" s="1">
        <v>53.95337259558518</v>
      </c>
      <c r="D42" s="1">
        <v>19.018975469755887</v>
      </c>
      <c r="E42" s="20">
        <f t="shared" si="9"/>
        <v>8.00867646490304</v>
      </c>
      <c r="F42" s="1">
        <v>27.141811223503588</v>
      </c>
      <c r="G42" s="1">
        <v>44.458347029351245</v>
      </c>
      <c r="H42" s="1">
        <v>28.39984174714517</v>
      </c>
      <c r="I42" s="20">
        <f t="shared" si="10"/>
        <v>-1.2580305236415832</v>
      </c>
      <c r="J42" s="22">
        <v>-0.934</v>
      </c>
      <c r="K42" s="1">
        <v>4.711032300167838</v>
      </c>
      <c r="L42" s="1">
        <v>87.47680931156954</v>
      </c>
      <c r="M42" s="1">
        <v>7.8121583882626275</v>
      </c>
      <c r="N42" s="20">
        <f t="shared" si="11"/>
        <v>-3.10112608809479</v>
      </c>
      <c r="O42" s="23" t="s">
        <v>188</v>
      </c>
      <c r="P42" s="1">
        <v>26.33677120909748</v>
      </c>
      <c r="Q42" s="1">
        <v>47.384978588141365</v>
      </c>
      <c r="R42" s="1">
        <v>26.278250202761157</v>
      </c>
      <c r="S42" s="20">
        <f t="shared" si="0"/>
        <v>0.05852100633632418</v>
      </c>
      <c r="T42" s="1">
        <v>26.86428152643046</v>
      </c>
      <c r="U42" s="1">
        <v>47.979025963243195</v>
      </c>
      <c r="V42" s="1">
        <v>25.156692510326344</v>
      </c>
      <c r="W42" s="20">
        <f t="shared" si="1"/>
        <v>1.7075890161041158</v>
      </c>
      <c r="X42" s="22">
        <v>0.163</v>
      </c>
      <c r="Y42" s="1">
        <v>21.24051003670232</v>
      </c>
      <c r="Z42" s="1">
        <v>63.618023218431006</v>
      </c>
      <c r="AA42" s="1">
        <v>15.141466744866673</v>
      </c>
      <c r="AB42" s="20">
        <f t="shared" si="2"/>
        <v>6.099043291835649</v>
      </c>
      <c r="AC42" s="1">
        <v>24.367345127833172</v>
      </c>
      <c r="AD42" s="1">
        <v>53.635102828801074</v>
      </c>
      <c r="AE42" s="1">
        <v>21.997552043365747</v>
      </c>
      <c r="AF42" s="20">
        <f t="shared" si="3"/>
        <v>2.3697930844674246</v>
      </c>
      <c r="AG42" s="22">
        <v>-0.327</v>
      </c>
      <c r="AH42" s="100" t="s">
        <v>2</v>
      </c>
      <c r="AI42" s="100" t="s">
        <v>2</v>
      </c>
      <c r="AJ42" s="100" t="s">
        <v>2</v>
      </c>
      <c r="AK42" s="100" t="s">
        <v>2</v>
      </c>
      <c r="AL42" s="100" t="s">
        <v>2</v>
      </c>
      <c r="AM42" s="12">
        <v>14.1</v>
      </c>
      <c r="AN42" s="12">
        <v>15.4</v>
      </c>
      <c r="AO42" s="1">
        <v>39.317918888981346</v>
      </c>
      <c r="AP42" s="1">
        <v>48.94776307926122</v>
      </c>
      <c r="AQ42" s="1">
        <v>11.734318031757432</v>
      </c>
      <c r="AR42" s="20">
        <f t="shared" si="4"/>
        <v>27.583600857223914</v>
      </c>
      <c r="AS42" s="22">
        <v>-0.391</v>
      </c>
      <c r="AT42" s="12">
        <v>1.633</v>
      </c>
      <c r="AU42" s="1">
        <v>25.99828366611402</v>
      </c>
      <c r="AV42" s="1">
        <v>63.07978704119341</v>
      </c>
      <c r="AW42" s="1">
        <v>10.921929292692566</v>
      </c>
      <c r="AX42" s="20">
        <f t="shared" si="5"/>
        <v>15.076354373421454</v>
      </c>
      <c r="AY42" s="1">
        <v>46.34644340204478</v>
      </c>
      <c r="AZ42" s="1">
        <v>42.5998732154364</v>
      </c>
      <c r="BA42" s="1">
        <v>11.053683382518813</v>
      </c>
      <c r="BB42" s="20">
        <f t="shared" si="6"/>
        <v>35.292760019525964</v>
      </c>
      <c r="BC42" s="100" t="s">
        <v>2</v>
      </c>
      <c r="BD42" s="100" t="s">
        <v>2</v>
      </c>
      <c r="BE42" s="100" t="s">
        <v>2</v>
      </c>
      <c r="BF42" s="100" t="s">
        <v>2</v>
      </c>
      <c r="BG42" s="1">
        <v>34.70142796134949</v>
      </c>
      <c r="BH42" s="1">
        <v>52.32552229651623</v>
      </c>
      <c r="BI42" s="1">
        <v>12.973049742134279</v>
      </c>
      <c r="BJ42" s="20">
        <f t="shared" si="7"/>
        <v>21.72837821921521</v>
      </c>
      <c r="BK42" s="1">
        <v>43.64003902992087</v>
      </c>
      <c r="BL42" s="1">
        <v>46.497082496975445</v>
      </c>
      <c r="BM42" s="1">
        <v>9.86287847310368</v>
      </c>
      <c r="BN42" s="20">
        <f t="shared" si="8"/>
        <v>33.77716055681719</v>
      </c>
      <c r="BO42" s="1">
        <v>24.975977094184163</v>
      </c>
      <c r="BP42" s="1">
        <v>56.46660399244795</v>
      </c>
      <c r="BQ42" s="1">
        <v>18.557418913367883</v>
      </c>
      <c r="BR42" s="20">
        <f t="shared" si="12"/>
        <v>6.41855818081628</v>
      </c>
      <c r="BS42" s="22">
        <v>-0.562</v>
      </c>
      <c r="BT42" s="1">
        <v>23.359402729791015</v>
      </c>
      <c r="BU42" s="1">
        <v>66.3658140075332</v>
      </c>
      <c r="BV42" s="1">
        <v>10.274783262675781</v>
      </c>
      <c r="BW42" s="20">
        <f t="shared" si="13"/>
        <v>13.084619467115234</v>
      </c>
      <c r="BX42" s="22">
        <v>0.78</v>
      </c>
      <c r="BY42" s="22">
        <f>#N/A</f>
        <v>-0.3727780000000001</v>
      </c>
      <c r="BZ42" s="22">
        <v>36.54699475594998</v>
      </c>
      <c r="CA42" s="12"/>
    </row>
    <row r="43" spans="1:79" ht="12">
      <c r="A43" s="2" t="s">
        <v>79</v>
      </c>
      <c r="B43" s="1">
        <v>38.899662472029576</v>
      </c>
      <c r="C43" s="1">
        <v>39.88669812694561</v>
      </c>
      <c r="D43" s="1">
        <v>21.21363940102481</v>
      </c>
      <c r="E43" s="20">
        <f t="shared" si="9"/>
        <v>17.686023071004765</v>
      </c>
      <c r="F43" s="1">
        <v>31.110785912060646</v>
      </c>
      <c r="G43" s="1">
        <v>37.23778465433053</v>
      </c>
      <c r="H43" s="1">
        <v>31.65142943360882</v>
      </c>
      <c r="I43" s="20">
        <f t="shared" si="10"/>
        <v>-0.5406435215481729</v>
      </c>
      <c r="J43" s="22">
        <v>-0.542</v>
      </c>
      <c r="K43" s="1">
        <v>7.1130518393526705</v>
      </c>
      <c r="L43" s="1">
        <v>72.86025064063311</v>
      </c>
      <c r="M43" s="1">
        <v>20.026697520014213</v>
      </c>
      <c r="N43" s="20">
        <f t="shared" si="11"/>
        <v>-12.913645680661542</v>
      </c>
      <c r="O43" s="23" t="s">
        <v>188</v>
      </c>
      <c r="P43" s="1">
        <v>30.489703398835854</v>
      </c>
      <c r="Q43" s="1">
        <v>45.42345408263521</v>
      </c>
      <c r="R43" s="1">
        <v>24.086842518528933</v>
      </c>
      <c r="S43" s="20">
        <f t="shared" si="0"/>
        <v>6.402860880306921</v>
      </c>
      <c r="T43" s="1">
        <v>26.63167581971293</v>
      </c>
      <c r="U43" s="1">
        <v>38.29021526434466</v>
      </c>
      <c r="V43" s="1">
        <v>35.07810891594241</v>
      </c>
      <c r="W43" s="20">
        <f t="shared" si="1"/>
        <v>-8.446433096229477</v>
      </c>
      <c r="X43" s="22">
        <v>-2.576</v>
      </c>
      <c r="Y43" s="1">
        <v>34.32806154324427</v>
      </c>
      <c r="Z43" s="1">
        <v>44.57986385907814</v>
      </c>
      <c r="AA43" s="1">
        <v>21.092074597677595</v>
      </c>
      <c r="AB43" s="20">
        <f t="shared" si="2"/>
        <v>13.235986945566673</v>
      </c>
      <c r="AC43" s="1">
        <v>28.880436217419252</v>
      </c>
      <c r="AD43" s="1">
        <v>37.72709590137025</v>
      </c>
      <c r="AE43" s="1">
        <v>33.39246788121051</v>
      </c>
      <c r="AF43" s="20">
        <f t="shared" si="3"/>
        <v>-4.512031663791255</v>
      </c>
      <c r="AG43" s="22">
        <v>-2.35</v>
      </c>
      <c r="AH43" s="100" t="s">
        <v>2</v>
      </c>
      <c r="AI43" s="100" t="s">
        <v>2</v>
      </c>
      <c r="AJ43" s="100" t="s">
        <v>2</v>
      </c>
      <c r="AK43" s="100" t="s">
        <v>2</v>
      </c>
      <c r="AL43" s="100" t="s">
        <v>2</v>
      </c>
      <c r="AM43" s="12">
        <v>17.1</v>
      </c>
      <c r="AN43" s="12">
        <v>24.935</v>
      </c>
      <c r="AO43" s="1">
        <v>41.42012093090315</v>
      </c>
      <c r="AP43" s="1">
        <v>36.46024562138287</v>
      </c>
      <c r="AQ43" s="1">
        <v>22.11963344771398</v>
      </c>
      <c r="AR43" s="20">
        <f t="shared" si="4"/>
        <v>19.300487483189173</v>
      </c>
      <c r="AS43" s="22">
        <v>-1.394</v>
      </c>
      <c r="AT43" s="12">
        <v>1.361</v>
      </c>
      <c r="AU43" s="1">
        <v>10.342647526894773</v>
      </c>
      <c r="AV43" s="1">
        <v>70.6944650761058</v>
      </c>
      <c r="AW43" s="1">
        <v>18.962887396999438</v>
      </c>
      <c r="AX43" s="20">
        <f t="shared" si="5"/>
        <v>-8.620239870104665</v>
      </c>
      <c r="AY43" s="1">
        <v>11.027932565314732</v>
      </c>
      <c r="AZ43" s="1">
        <v>69.13161938310532</v>
      </c>
      <c r="BA43" s="1">
        <v>19.840448051579955</v>
      </c>
      <c r="BB43" s="20">
        <f t="shared" si="6"/>
        <v>-8.812515486265223</v>
      </c>
      <c r="BC43" s="100" t="s">
        <v>2</v>
      </c>
      <c r="BD43" s="100" t="s">
        <v>2</v>
      </c>
      <c r="BE43" s="100" t="s">
        <v>2</v>
      </c>
      <c r="BF43" s="100" t="s">
        <v>2</v>
      </c>
      <c r="BG43" s="1">
        <v>10.229516165507588</v>
      </c>
      <c r="BH43" s="1">
        <v>69.92774016004961</v>
      </c>
      <c r="BI43" s="1">
        <v>19.8427436744428</v>
      </c>
      <c r="BJ43" s="20">
        <f t="shared" si="7"/>
        <v>-9.613227508935212</v>
      </c>
      <c r="BK43" s="1">
        <v>33.53744000030656</v>
      </c>
      <c r="BL43" s="1">
        <v>51.55096100991867</v>
      </c>
      <c r="BM43" s="1">
        <v>14.911598989774763</v>
      </c>
      <c r="BN43" s="20">
        <f t="shared" si="8"/>
        <v>18.625841010531797</v>
      </c>
      <c r="BO43" s="1">
        <v>27.27563032317775</v>
      </c>
      <c r="BP43" s="1">
        <v>55.17080605601373</v>
      </c>
      <c r="BQ43" s="1">
        <v>17.553563620808514</v>
      </c>
      <c r="BR43" s="20">
        <f t="shared" si="12"/>
        <v>9.722066702369236</v>
      </c>
      <c r="BS43" s="22">
        <v>-0.589</v>
      </c>
      <c r="BT43" s="1">
        <v>27.27563042909265</v>
      </c>
      <c r="BU43" s="1">
        <v>66.49662816359513</v>
      </c>
      <c r="BV43" s="1">
        <v>6.227741407312218</v>
      </c>
      <c r="BW43" s="20">
        <f t="shared" si="13"/>
        <v>21.047889021780435</v>
      </c>
      <c r="BX43" s="22">
        <v>0.599</v>
      </c>
      <c r="BY43" s="22">
        <f>#N/A</f>
        <v>-0.38585200000000003</v>
      </c>
      <c r="BZ43" s="22">
        <v>51.472367890278335</v>
      </c>
      <c r="CA43" s="12"/>
    </row>
    <row r="44" spans="1:79" ht="12">
      <c r="A44" s="2" t="s">
        <v>80</v>
      </c>
      <c r="B44" s="1">
        <v>18.074900396034028</v>
      </c>
      <c r="C44" s="1">
        <v>51.93629106539917</v>
      </c>
      <c r="D44" s="1">
        <v>29.9888085385668</v>
      </c>
      <c r="E44" s="20">
        <f t="shared" si="9"/>
        <v>-11.913908142532772</v>
      </c>
      <c r="F44" s="1">
        <v>17.020685396743122</v>
      </c>
      <c r="G44" s="1">
        <v>54.395679384803145</v>
      </c>
      <c r="H44" s="1">
        <v>28.583635218453736</v>
      </c>
      <c r="I44" s="20">
        <f t="shared" si="10"/>
        <v>-11.562949821710614</v>
      </c>
      <c r="J44" s="22">
        <v>-1.866</v>
      </c>
      <c r="K44" s="1">
        <v>2.844264585802494</v>
      </c>
      <c r="L44" s="1">
        <v>80.64061799918701</v>
      </c>
      <c r="M44" s="1">
        <v>16.51511741501049</v>
      </c>
      <c r="N44" s="20">
        <f t="shared" si="11"/>
        <v>-13.670852829207996</v>
      </c>
      <c r="O44" s="23" t="s">
        <v>188</v>
      </c>
      <c r="P44" s="1">
        <v>14.914604757757283</v>
      </c>
      <c r="Q44" s="1">
        <v>49.409001752045256</v>
      </c>
      <c r="R44" s="1">
        <v>35.67639349019746</v>
      </c>
      <c r="S44" s="20">
        <f t="shared" si="0"/>
        <v>-20.76178873244018</v>
      </c>
      <c r="T44" s="1">
        <v>20.231857723969707</v>
      </c>
      <c r="U44" s="1">
        <v>49.43600422053736</v>
      </c>
      <c r="V44" s="1">
        <v>30.33213805549293</v>
      </c>
      <c r="W44" s="20">
        <f t="shared" si="1"/>
        <v>-10.100280331523223</v>
      </c>
      <c r="X44" s="22">
        <v>-1.125</v>
      </c>
      <c r="Y44" s="1">
        <v>15.032364502088555</v>
      </c>
      <c r="Z44" s="1">
        <v>44.43965186348014</v>
      </c>
      <c r="AA44" s="1">
        <v>40.52798363443131</v>
      </c>
      <c r="AB44" s="20">
        <f t="shared" si="2"/>
        <v>-25.495619132342753</v>
      </c>
      <c r="AC44" s="1">
        <v>12.90189611055701</v>
      </c>
      <c r="AD44" s="1">
        <v>51.676590144488756</v>
      </c>
      <c r="AE44" s="1">
        <v>35.42151374495424</v>
      </c>
      <c r="AF44" s="20">
        <f t="shared" si="3"/>
        <v>-22.51961763439723</v>
      </c>
      <c r="AG44" s="22">
        <v>-2.149</v>
      </c>
      <c r="AH44" s="100" t="s">
        <v>2</v>
      </c>
      <c r="AI44" s="100" t="s">
        <v>2</v>
      </c>
      <c r="AJ44" s="100" t="s">
        <v>2</v>
      </c>
      <c r="AK44" s="100" t="s">
        <v>2</v>
      </c>
      <c r="AL44" s="100" t="s">
        <v>2</v>
      </c>
      <c r="AM44" s="12">
        <v>23.3</v>
      </c>
      <c r="AN44" s="12">
        <v>21.972</v>
      </c>
      <c r="AO44" s="1">
        <v>20.222808597976133</v>
      </c>
      <c r="AP44" s="1">
        <v>68.52194822312751</v>
      </c>
      <c r="AQ44" s="1">
        <v>11.255243178896364</v>
      </c>
      <c r="AR44" s="20">
        <f t="shared" si="4"/>
        <v>8.967565419079769</v>
      </c>
      <c r="AS44" s="22">
        <v>-0.005</v>
      </c>
      <c r="AT44" s="12">
        <v>1.664</v>
      </c>
      <c r="AU44" s="1">
        <v>35.5969932112516</v>
      </c>
      <c r="AV44" s="1">
        <v>46.396180722224635</v>
      </c>
      <c r="AW44" s="1">
        <v>18.00682606652376</v>
      </c>
      <c r="AX44" s="20">
        <f t="shared" si="5"/>
        <v>17.59016714472784</v>
      </c>
      <c r="AY44" s="1">
        <v>36.123323377380586</v>
      </c>
      <c r="AZ44" s="1">
        <v>44.69701948382444</v>
      </c>
      <c r="BA44" s="1">
        <v>19.179657138794973</v>
      </c>
      <c r="BB44" s="20">
        <f t="shared" si="6"/>
        <v>16.943666238585614</v>
      </c>
      <c r="BC44" s="100" t="s">
        <v>2</v>
      </c>
      <c r="BD44" s="100" t="s">
        <v>2</v>
      </c>
      <c r="BE44" s="100" t="s">
        <v>2</v>
      </c>
      <c r="BF44" s="100" t="s">
        <v>2</v>
      </c>
      <c r="BG44" s="1">
        <v>38.20421647315298</v>
      </c>
      <c r="BH44" s="1">
        <v>44.738560421457464</v>
      </c>
      <c r="BI44" s="1">
        <v>17.05722310538956</v>
      </c>
      <c r="BJ44" s="20">
        <f t="shared" si="7"/>
        <v>21.14699336776342</v>
      </c>
      <c r="BK44" s="1">
        <v>45.01934540322202</v>
      </c>
      <c r="BL44" s="1">
        <v>47.7866931877185</v>
      </c>
      <c r="BM44" s="1">
        <v>7.193961409059484</v>
      </c>
      <c r="BN44" s="20">
        <f t="shared" si="8"/>
        <v>37.825383994162536</v>
      </c>
      <c r="BO44" s="1">
        <v>45.01934540322202</v>
      </c>
      <c r="BP44" s="1">
        <v>47.7866931877185</v>
      </c>
      <c r="BQ44" s="1">
        <v>7.193961409059484</v>
      </c>
      <c r="BR44" s="20">
        <f t="shared" si="12"/>
        <v>37.825383994162536</v>
      </c>
      <c r="BS44" s="22">
        <v>-0.27</v>
      </c>
      <c r="BT44" s="1">
        <v>10.938543606852479</v>
      </c>
      <c r="BU44" s="1">
        <v>65.65128248666088</v>
      </c>
      <c r="BV44" s="1">
        <v>23.410173906486648</v>
      </c>
      <c r="BW44" s="20">
        <f t="shared" si="13"/>
        <v>-12.47163029963417</v>
      </c>
      <c r="BX44" s="22">
        <v>-0.447</v>
      </c>
      <c r="BY44" s="22">
        <f>#N/A</f>
        <v>-0.31124100000000005</v>
      </c>
      <c r="BZ44" s="22">
        <v>36.45601778342331</v>
      </c>
      <c r="CA44" s="12"/>
    </row>
    <row r="45" spans="1:79" ht="12">
      <c r="A45" s="2" t="s">
        <v>67</v>
      </c>
      <c r="B45" s="1">
        <v>23.867078165966618</v>
      </c>
      <c r="C45" s="1">
        <v>53.541400989560486</v>
      </c>
      <c r="D45" s="1">
        <v>22.591520844472903</v>
      </c>
      <c r="E45" s="20">
        <f t="shared" si="9"/>
        <v>1.2755573214937144</v>
      </c>
      <c r="F45" s="1">
        <v>23.91870998618689</v>
      </c>
      <c r="G45" s="1">
        <v>49.16679915791138</v>
      </c>
      <c r="H45" s="1">
        <v>26.914490855901736</v>
      </c>
      <c r="I45" s="20">
        <f t="shared" si="10"/>
        <v>-2.995780869714846</v>
      </c>
      <c r="J45" s="22">
        <v>-0.486</v>
      </c>
      <c r="K45" s="1">
        <v>8.007191345726614</v>
      </c>
      <c r="L45" s="1">
        <v>84.27240965987657</v>
      </c>
      <c r="M45" s="1">
        <v>7.720398994396806</v>
      </c>
      <c r="N45" s="20">
        <f t="shared" si="11"/>
        <v>0.28679235132980807</v>
      </c>
      <c r="O45" s="23" t="s">
        <v>188</v>
      </c>
      <c r="P45" s="1">
        <v>24.876647991663333</v>
      </c>
      <c r="Q45" s="1">
        <v>50.55807998973201</v>
      </c>
      <c r="R45" s="1">
        <v>24.565272018604656</v>
      </c>
      <c r="S45" s="20">
        <f t="shared" si="0"/>
        <v>0.31137597305867715</v>
      </c>
      <c r="T45" s="1">
        <v>22.53118166532303</v>
      </c>
      <c r="U45" s="1">
        <v>41.22930435861545</v>
      </c>
      <c r="V45" s="1">
        <v>36.239513976061524</v>
      </c>
      <c r="W45" s="20">
        <f t="shared" si="1"/>
        <v>-13.708332310738495</v>
      </c>
      <c r="X45" s="22">
        <v>-0.681</v>
      </c>
      <c r="Y45" s="1">
        <v>22.98211856085031</v>
      </c>
      <c r="Z45" s="1">
        <v>56.27806176543512</v>
      </c>
      <c r="AA45" s="1">
        <v>20.739819673714567</v>
      </c>
      <c r="AB45" s="20">
        <f t="shared" si="2"/>
        <v>2.2422988871357425</v>
      </c>
      <c r="AC45" s="1">
        <v>22.324524025904367</v>
      </c>
      <c r="AD45" s="1">
        <v>44.7014232776586</v>
      </c>
      <c r="AE45" s="1">
        <v>32.974052696437035</v>
      </c>
      <c r="AF45" s="20">
        <f t="shared" si="3"/>
        <v>-10.649528670532668</v>
      </c>
      <c r="AG45" s="22">
        <v>-1.645</v>
      </c>
      <c r="AH45" s="100" t="s">
        <v>2</v>
      </c>
      <c r="AI45" s="100" t="s">
        <v>2</v>
      </c>
      <c r="AJ45" s="100" t="s">
        <v>2</v>
      </c>
      <c r="AK45" s="100" t="s">
        <v>2</v>
      </c>
      <c r="AL45" s="100" t="s">
        <v>2</v>
      </c>
      <c r="AM45" s="12">
        <v>20.4</v>
      </c>
      <c r="AN45" s="12">
        <v>18.566</v>
      </c>
      <c r="AO45" s="1">
        <v>6.155857967143158</v>
      </c>
      <c r="AP45" s="1">
        <v>88.27652394119707</v>
      </c>
      <c r="AQ45" s="1">
        <v>5.567618091659767</v>
      </c>
      <c r="AR45" s="20">
        <f t="shared" si="4"/>
        <v>0.5882398754833904</v>
      </c>
      <c r="AS45" s="22">
        <v>0.05</v>
      </c>
      <c r="AT45" s="12">
        <v>2.089</v>
      </c>
      <c r="AU45" s="1">
        <v>24.339345531622865</v>
      </c>
      <c r="AV45" s="1">
        <v>56.78500450208529</v>
      </c>
      <c r="AW45" s="1">
        <v>18.875649966291842</v>
      </c>
      <c r="AX45" s="20">
        <f t="shared" si="5"/>
        <v>5.463695565331022</v>
      </c>
      <c r="AY45" s="1">
        <v>25.78822000927998</v>
      </c>
      <c r="AZ45" s="1">
        <v>57.192424179686654</v>
      </c>
      <c r="BA45" s="1">
        <v>17.019355811033364</v>
      </c>
      <c r="BB45" s="20">
        <f t="shared" si="6"/>
        <v>8.768864198246614</v>
      </c>
      <c r="BC45" s="100" t="s">
        <v>2</v>
      </c>
      <c r="BD45" s="100" t="s">
        <v>2</v>
      </c>
      <c r="BE45" s="100" t="s">
        <v>2</v>
      </c>
      <c r="BF45" s="100" t="s">
        <v>2</v>
      </c>
      <c r="BG45" s="1">
        <v>20.14009326656298</v>
      </c>
      <c r="BH45" s="1">
        <v>55.174347941955794</v>
      </c>
      <c r="BI45" s="1">
        <v>24.685558791481228</v>
      </c>
      <c r="BJ45" s="20">
        <f t="shared" si="7"/>
        <v>-4.545465524918246</v>
      </c>
      <c r="BK45" s="1">
        <v>13.994099776414364</v>
      </c>
      <c r="BL45" s="1">
        <v>76.76771994506166</v>
      </c>
      <c r="BM45" s="1">
        <v>9.238180278523979</v>
      </c>
      <c r="BN45" s="20">
        <f t="shared" si="8"/>
        <v>4.755919497890385</v>
      </c>
      <c r="BO45" s="1">
        <v>11.745312443108338</v>
      </c>
      <c r="BP45" s="1">
        <v>67.95603171196508</v>
      </c>
      <c r="BQ45" s="1">
        <v>20.298655844926586</v>
      </c>
      <c r="BR45" s="20">
        <f t="shared" si="12"/>
        <v>-8.553343401818248</v>
      </c>
      <c r="BS45" s="22">
        <v>-0.723</v>
      </c>
      <c r="BT45" s="1">
        <v>7.546539221889001</v>
      </c>
      <c r="BU45" s="1">
        <v>74.75281105823144</v>
      </c>
      <c r="BV45" s="1">
        <v>17.700649719879564</v>
      </c>
      <c r="BW45" s="20">
        <f t="shared" si="13"/>
        <v>-10.154110497990564</v>
      </c>
      <c r="BX45" s="22">
        <v>-0.165</v>
      </c>
      <c r="BY45" s="22">
        <f>#N/A</f>
        <v>-0.6091679999999999</v>
      </c>
      <c r="BZ45" s="22">
        <v>32.899333121625915</v>
      </c>
      <c r="CA45" s="12"/>
    </row>
    <row r="46" spans="1:79" ht="12">
      <c r="A46" s="2" t="s">
        <v>64</v>
      </c>
      <c r="B46" s="1">
        <v>28.268542963649274</v>
      </c>
      <c r="C46" s="1">
        <v>60.35694074210687</v>
      </c>
      <c r="D46" s="1">
        <v>11.374516294243858</v>
      </c>
      <c r="E46" s="20">
        <f t="shared" si="9"/>
        <v>16.894026669405417</v>
      </c>
      <c r="F46" s="1">
        <v>30.221318884835462</v>
      </c>
      <c r="G46" s="1">
        <v>48.9961687496893</v>
      </c>
      <c r="H46" s="1">
        <v>20.782512365475235</v>
      </c>
      <c r="I46" s="20">
        <f t="shared" si="10"/>
        <v>9.438806519360227</v>
      </c>
      <c r="J46" s="22">
        <v>0.074</v>
      </c>
      <c r="K46" s="1">
        <v>9.520871518975504</v>
      </c>
      <c r="L46" s="1">
        <v>86.04243202422174</v>
      </c>
      <c r="M46" s="1">
        <v>4.436696456802754</v>
      </c>
      <c r="N46" s="20">
        <f t="shared" si="11"/>
        <v>5.08417506217275</v>
      </c>
      <c r="O46" s="23" t="s">
        <v>188</v>
      </c>
      <c r="P46" s="1">
        <v>25.539539739953877</v>
      </c>
      <c r="Q46" s="1">
        <v>62.043836140582485</v>
      </c>
      <c r="R46" s="1">
        <v>12.41662411946364</v>
      </c>
      <c r="S46" s="20">
        <f t="shared" si="0"/>
        <v>13.122915620490238</v>
      </c>
      <c r="T46" s="1">
        <v>34.24715465009444</v>
      </c>
      <c r="U46" s="1">
        <v>45.168426534842204</v>
      </c>
      <c r="V46" s="1">
        <v>20.58441881506336</v>
      </c>
      <c r="W46" s="20">
        <f t="shared" si="1"/>
        <v>13.662735835031079</v>
      </c>
      <c r="X46" s="22">
        <v>0.098</v>
      </c>
      <c r="Y46" s="1">
        <v>29.22807638594241</v>
      </c>
      <c r="Z46" s="1">
        <v>60.06707390858467</v>
      </c>
      <c r="AA46" s="1">
        <v>10.704849705472922</v>
      </c>
      <c r="AB46" s="20">
        <f t="shared" si="2"/>
        <v>18.523226680469485</v>
      </c>
      <c r="AC46" s="1">
        <v>26.746763722790952</v>
      </c>
      <c r="AD46" s="1">
        <v>53.4879599878156</v>
      </c>
      <c r="AE46" s="1">
        <v>19.765276289393448</v>
      </c>
      <c r="AF46" s="20">
        <f t="shared" si="3"/>
        <v>6.981487433397504</v>
      </c>
      <c r="AG46" s="22">
        <v>-0.423</v>
      </c>
      <c r="AH46" s="100" t="s">
        <v>2</v>
      </c>
      <c r="AI46" s="100" t="s">
        <v>2</v>
      </c>
      <c r="AJ46" s="100" t="s">
        <v>2</v>
      </c>
      <c r="AK46" s="100" t="s">
        <v>2</v>
      </c>
      <c r="AL46" s="100" t="s">
        <v>2</v>
      </c>
      <c r="AM46" s="12">
        <v>15.1</v>
      </c>
      <c r="AN46" s="12">
        <v>31.2</v>
      </c>
      <c r="AO46" s="1">
        <v>24.590246757661486</v>
      </c>
      <c r="AP46" s="1">
        <v>68.96986599275928</v>
      </c>
      <c r="AQ46" s="1">
        <v>6.439887249579231</v>
      </c>
      <c r="AR46" s="20">
        <f t="shared" si="4"/>
        <v>18.150359508082254</v>
      </c>
      <c r="AS46" s="22">
        <v>1.39</v>
      </c>
      <c r="AT46" s="12">
        <v>3.692</v>
      </c>
      <c r="AU46" s="1">
        <v>35.61638251040658</v>
      </c>
      <c r="AV46" s="1">
        <v>53.925028987735466</v>
      </c>
      <c r="AW46" s="1">
        <v>10.458588501857955</v>
      </c>
      <c r="AX46" s="20">
        <f t="shared" si="5"/>
        <v>25.157794008548628</v>
      </c>
      <c r="AY46" s="1">
        <v>37.92508859221208</v>
      </c>
      <c r="AZ46" s="1">
        <v>54.787552894841504</v>
      </c>
      <c r="BA46" s="1">
        <v>7.2873585129464225</v>
      </c>
      <c r="BB46" s="20">
        <f t="shared" si="6"/>
        <v>30.637730079265655</v>
      </c>
      <c r="BC46" s="100" t="s">
        <v>2</v>
      </c>
      <c r="BD46" s="100" t="s">
        <v>2</v>
      </c>
      <c r="BE46" s="100" t="s">
        <v>2</v>
      </c>
      <c r="BF46" s="100" t="s">
        <v>2</v>
      </c>
      <c r="BG46" s="1">
        <v>39.22048294618005</v>
      </c>
      <c r="BH46" s="1">
        <v>53.26738991827872</v>
      </c>
      <c r="BI46" s="1">
        <v>7.512127135541238</v>
      </c>
      <c r="BJ46" s="20">
        <f t="shared" si="7"/>
        <v>31.70835581063881</v>
      </c>
      <c r="BK46" s="1">
        <v>38.537946251014624</v>
      </c>
      <c r="BL46" s="1">
        <v>56.448448384192</v>
      </c>
      <c r="BM46" s="1">
        <v>5.013605364793378</v>
      </c>
      <c r="BN46" s="20">
        <f t="shared" si="8"/>
        <v>33.524340886221246</v>
      </c>
      <c r="BO46" s="1">
        <v>15.31572202877077</v>
      </c>
      <c r="BP46" s="1">
        <v>65.82064862109178</v>
      </c>
      <c r="BQ46" s="1">
        <v>18.863629350137444</v>
      </c>
      <c r="BR46" s="20">
        <f t="shared" si="12"/>
        <v>-3.547907321366674</v>
      </c>
      <c r="BS46" s="22">
        <v>-0.062</v>
      </c>
      <c r="BT46" s="1">
        <v>7.406154177597701</v>
      </c>
      <c r="BU46" s="1">
        <v>55.85931037140121</v>
      </c>
      <c r="BV46" s="1">
        <v>36.73453545100109</v>
      </c>
      <c r="BW46" s="20">
        <f t="shared" si="13"/>
        <v>-29.328381273403394</v>
      </c>
      <c r="BX46" s="22">
        <v>-1.974</v>
      </c>
      <c r="BY46" s="22">
        <f>#N/A</f>
        <v>-0.35071199999999997</v>
      </c>
      <c r="BZ46" s="22">
        <v>27.754842807240394</v>
      </c>
      <c r="CA46" s="12"/>
    </row>
    <row r="47" spans="1:79" ht="12">
      <c r="A47" s="2" t="s">
        <v>81</v>
      </c>
      <c r="B47" s="1">
        <v>41.60247013828716</v>
      </c>
      <c r="C47" s="1">
        <v>43.958783403500846</v>
      </c>
      <c r="D47" s="1">
        <v>14.438746458212004</v>
      </c>
      <c r="E47" s="20">
        <f t="shared" si="9"/>
        <v>27.163723680075158</v>
      </c>
      <c r="F47" s="1">
        <v>26.73389698738251</v>
      </c>
      <c r="G47" s="1">
        <v>55.32125653553537</v>
      </c>
      <c r="H47" s="1">
        <v>17.944846477082127</v>
      </c>
      <c r="I47" s="20">
        <f t="shared" si="10"/>
        <v>8.789050510300385</v>
      </c>
      <c r="J47" s="22">
        <v>0.855</v>
      </c>
      <c r="K47" s="1">
        <v>14.416095596497513</v>
      </c>
      <c r="L47" s="1">
        <v>77.35726668705777</v>
      </c>
      <c r="M47" s="1">
        <v>8.226637716444717</v>
      </c>
      <c r="N47" s="20">
        <f t="shared" si="11"/>
        <v>6.189457880052796</v>
      </c>
      <c r="O47" s="23" t="s">
        <v>188</v>
      </c>
      <c r="P47" s="1">
        <v>33.26721184157878</v>
      </c>
      <c r="Q47" s="1">
        <v>57.3097853532641</v>
      </c>
      <c r="R47" s="1">
        <v>9.423002805157127</v>
      </c>
      <c r="S47" s="20">
        <f t="shared" si="0"/>
        <v>23.844209036421653</v>
      </c>
      <c r="T47" s="1">
        <v>29.310834920883245</v>
      </c>
      <c r="U47" s="1">
        <v>56.81703299547548</v>
      </c>
      <c r="V47" s="1">
        <v>13.872132083641278</v>
      </c>
      <c r="W47" s="20">
        <f t="shared" si="1"/>
        <v>15.438702837241967</v>
      </c>
      <c r="X47" s="22">
        <v>0.785</v>
      </c>
      <c r="Y47" s="1">
        <v>31.438957705418797</v>
      </c>
      <c r="Z47" s="1">
        <v>57.65839872629088</v>
      </c>
      <c r="AA47" s="1">
        <v>10.902643568290317</v>
      </c>
      <c r="AB47" s="20">
        <f t="shared" si="2"/>
        <v>20.53631413712848</v>
      </c>
      <c r="AC47" s="1">
        <v>26.62030040217202</v>
      </c>
      <c r="AD47" s="1">
        <v>52.79027525816081</v>
      </c>
      <c r="AE47" s="1">
        <v>20.58942433966716</v>
      </c>
      <c r="AF47" s="20">
        <f t="shared" si="3"/>
        <v>6.030876062504859</v>
      </c>
      <c r="AG47" s="22">
        <v>0.66</v>
      </c>
      <c r="AH47" s="100" t="s">
        <v>2</v>
      </c>
      <c r="AI47" s="100" t="s">
        <v>2</v>
      </c>
      <c r="AJ47" s="100" t="s">
        <v>2</v>
      </c>
      <c r="AK47" s="100" t="s">
        <v>2</v>
      </c>
      <c r="AL47" s="100" t="s">
        <v>2</v>
      </c>
      <c r="AM47" s="12">
        <v>16.1</v>
      </c>
      <c r="AN47" s="12">
        <v>25.006</v>
      </c>
      <c r="AO47" s="1">
        <v>21.646277707025437</v>
      </c>
      <c r="AP47" s="1">
        <v>67.72260163938248</v>
      </c>
      <c r="AQ47" s="1">
        <v>10.631120653592086</v>
      </c>
      <c r="AR47" s="20">
        <f t="shared" si="4"/>
        <v>11.01515705343335</v>
      </c>
      <c r="AS47" s="22">
        <v>0.777</v>
      </c>
      <c r="AT47" s="12">
        <v>3.629</v>
      </c>
      <c r="AU47" s="1">
        <v>11.629853909311763</v>
      </c>
      <c r="AV47" s="1">
        <v>68.96939416850884</v>
      </c>
      <c r="AW47" s="1">
        <v>19.400751922179403</v>
      </c>
      <c r="AX47" s="20">
        <f t="shared" si="5"/>
        <v>-7.77089801286764</v>
      </c>
      <c r="AY47" s="1">
        <v>11.901060635976688</v>
      </c>
      <c r="AZ47" s="1">
        <v>70.44586053406778</v>
      </c>
      <c r="BA47" s="1">
        <v>17.653078829955547</v>
      </c>
      <c r="BB47" s="20">
        <f t="shared" si="6"/>
        <v>-5.752018193978859</v>
      </c>
      <c r="BC47" s="100" t="s">
        <v>2</v>
      </c>
      <c r="BD47" s="100" t="s">
        <v>2</v>
      </c>
      <c r="BE47" s="100" t="s">
        <v>2</v>
      </c>
      <c r="BF47" s="100" t="s">
        <v>2</v>
      </c>
      <c r="BG47" s="1">
        <v>12.063951566528594</v>
      </c>
      <c r="BH47" s="1">
        <v>69.74973363492599</v>
      </c>
      <c r="BI47" s="1">
        <v>18.186314798545407</v>
      </c>
      <c r="BJ47" s="20">
        <f t="shared" si="7"/>
        <v>-6.122363232016813</v>
      </c>
      <c r="BK47" s="1">
        <v>16.932668366819907</v>
      </c>
      <c r="BL47" s="1">
        <v>67.71536094371062</v>
      </c>
      <c r="BM47" s="1">
        <v>15.351970689469466</v>
      </c>
      <c r="BN47" s="20">
        <f t="shared" si="8"/>
        <v>1.5806976773504413</v>
      </c>
      <c r="BO47" s="1">
        <v>18.28616576994485</v>
      </c>
      <c r="BP47" s="1">
        <v>70.65364818844715</v>
      </c>
      <c r="BQ47" s="1">
        <v>11.060186041607997</v>
      </c>
      <c r="BR47" s="20">
        <f t="shared" si="12"/>
        <v>7.2259797283368545</v>
      </c>
      <c r="BS47" s="22">
        <v>0.682</v>
      </c>
      <c r="BT47" s="1">
        <v>21.60842033885831</v>
      </c>
      <c r="BU47" s="1">
        <v>78.2070904692881</v>
      </c>
      <c r="BV47" s="1">
        <v>0.1844891918535953</v>
      </c>
      <c r="BW47" s="20">
        <f t="shared" si="13"/>
        <v>21.423931147004716</v>
      </c>
      <c r="BX47" s="22">
        <v>0.567</v>
      </c>
      <c r="BY47" s="22">
        <f>#N/A</f>
        <v>0.663485</v>
      </c>
      <c r="BZ47" s="22">
        <v>31.565576373451886</v>
      </c>
      <c r="CA47" s="12"/>
    </row>
    <row r="48" spans="1:79" ht="12">
      <c r="A48" s="2" t="s">
        <v>82</v>
      </c>
      <c r="B48" s="1">
        <v>16.36090278990666</v>
      </c>
      <c r="C48" s="1">
        <v>72.29866140170053</v>
      </c>
      <c r="D48" s="1">
        <v>11.340435808392812</v>
      </c>
      <c r="E48" s="20">
        <f t="shared" si="9"/>
        <v>5.020466981513849</v>
      </c>
      <c r="F48" s="1">
        <v>40.74878116689838</v>
      </c>
      <c r="G48" s="1">
        <v>49.566825083297836</v>
      </c>
      <c r="H48" s="1">
        <v>9.684393749803775</v>
      </c>
      <c r="I48" s="20">
        <f t="shared" si="10"/>
        <v>31.064387417094608</v>
      </c>
      <c r="J48" s="22">
        <v>0.935</v>
      </c>
      <c r="K48" s="100" t="s">
        <v>2</v>
      </c>
      <c r="L48" s="100" t="s">
        <v>2</v>
      </c>
      <c r="M48" s="100" t="s">
        <v>2</v>
      </c>
      <c r="N48" s="100" t="s">
        <v>2</v>
      </c>
      <c r="O48" s="23" t="s">
        <v>188</v>
      </c>
      <c r="P48" s="1">
        <v>20.556653879792332</v>
      </c>
      <c r="Q48" s="1">
        <v>68.79217720825103</v>
      </c>
      <c r="R48" s="1">
        <v>10.651168911956642</v>
      </c>
      <c r="S48" s="20">
        <f t="shared" si="0"/>
        <v>9.90548496783569</v>
      </c>
      <c r="T48" s="1">
        <v>28.98772308806979</v>
      </c>
      <c r="U48" s="1">
        <v>57.44905272508185</v>
      </c>
      <c r="V48" s="1">
        <v>13.563224186848357</v>
      </c>
      <c r="W48" s="20">
        <f t="shared" si="1"/>
        <v>15.424498901221432</v>
      </c>
      <c r="X48" s="22">
        <v>0.502</v>
      </c>
      <c r="Y48" s="1">
        <v>14.669297141241952</v>
      </c>
      <c r="Z48" s="1">
        <v>69.57317209295908</v>
      </c>
      <c r="AA48" s="1">
        <v>15.757530765798972</v>
      </c>
      <c r="AB48" s="20">
        <f t="shared" si="2"/>
        <v>-1.08823362455702</v>
      </c>
      <c r="AC48" s="1">
        <v>21.64154617515414</v>
      </c>
      <c r="AD48" s="1">
        <v>65.08064983381786</v>
      </c>
      <c r="AE48" s="1">
        <v>13.277803991028</v>
      </c>
      <c r="AF48" s="20">
        <f t="shared" si="3"/>
        <v>8.36374218412614</v>
      </c>
      <c r="AG48" s="22">
        <v>-0.191</v>
      </c>
      <c r="AH48" s="1">
        <v>48.64941003796738</v>
      </c>
      <c r="AI48" s="1">
        <v>40.67304496209508</v>
      </c>
      <c r="AJ48" s="1">
        <v>10.677544999937544</v>
      </c>
      <c r="AK48" s="20">
        <f>AH48-AJ48</f>
        <v>37.97186503802983</v>
      </c>
      <c r="AL48" s="22">
        <v>2.163</v>
      </c>
      <c r="AM48" s="23" t="s">
        <v>2</v>
      </c>
      <c r="AN48" s="23" t="s">
        <v>2</v>
      </c>
      <c r="AO48" s="1">
        <v>29.377900052433997</v>
      </c>
      <c r="AP48" s="1">
        <v>66.47356954848065</v>
      </c>
      <c r="AQ48" s="1">
        <v>4.148530399085347</v>
      </c>
      <c r="AR48" s="20">
        <f t="shared" si="4"/>
        <v>25.22936965334865</v>
      </c>
      <c r="AS48" s="22">
        <v>2.255</v>
      </c>
      <c r="AT48" s="104">
        <v>7.988</v>
      </c>
      <c r="AU48" s="1">
        <v>39.78364668640429</v>
      </c>
      <c r="AV48" s="1">
        <v>55.88558067955229</v>
      </c>
      <c r="AW48" s="1">
        <v>4.3307726340434165</v>
      </c>
      <c r="AX48" s="20">
        <f t="shared" si="5"/>
        <v>35.45287405236087</v>
      </c>
      <c r="AY48" s="1">
        <v>42.94668704546119</v>
      </c>
      <c r="AZ48" s="1">
        <v>52.76616893437862</v>
      </c>
      <c r="BA48" s="1">
        <v>4.287144020160193</v>
      </c>
      <c r="BB48" s="20">
        <f t="shared" si="6"/>
        <v>38.659543025301</v>
      </c>
      <c r="BC48" s="1">
        <v>39.78364668640429</v>
      </c>
      <c r="BD48" s="1">
        <v>55.88558067955229</v>
      </c>
      <c r="BE48" s="1">
        <v>4.3307726340434165</v>
      </c>
      <c r="BF48" s="20">
        <f>BC48-BE48</f>
        <v>35.45287405236087</v>
      </c>
      <c r="BG48" s="100" t="s">
        <v>2</v>
      </c>
      <c r="BH48" s="100" t="s">
        <v>2</v>
      </c>
      <c r="BI48" s="100" t="s">
        <v>2</v>
      </c>
      <c r="BJ48" s="100" t="s">
        <v>2</v>
      </c>
      <c r="BK48" s="1">
        <v>55.39756964871829</v>
      </c>
      <c r="BL48" s="1">
        <v>42.54348836267929</v>
      </c>
      <c r="BM48" s="1">
        <v>2.058941988602423</v>
      </c>
      <c r="BN48" s="20">
        <f t="shared" si="8"/>
        <v>53.33862766011587</v>
      </c>
      <c r="BO48" s="100" t="s">
        <v>2</v>
      </c>
      <c r="BP48" s="100" t="s">
        <v>2</v>
      </c>
      <c r="BQ48" s="100" t="s">
        <v>2</v>
      </c>
      <c r="BR48" s="100" t="s">
        <v>2</v>
      </c>
      <c r="BS48" s="100" t="s">
        <v>2</v>
      </c>
      <c r="BT48" s="100" t="s">
        <v>2</v>
      </c>
      <c r="BU48" s="100" t="s">
        <v>2</v>
      </c>
      <c r="BV48" s="100" t="s">
        <v>2</v>
      </c>
      <c r="BW48" s="100" t="s">
        <v>2</v>
      </c>
      <c r="BX48" s="100" t="s">
        <v>2</v>
      </c>
      <c r="BY48" s="100" t="s">
        <v>2</v>
      </c>
      <c r="BZ48" s="22">
        <v>45.40630182421227</v>
      </c>
      <c r="CA48" s="12"/>
    </row>
    <row r="49" spans="1:79" ht="12">
      <c r="A49" s="2" t="s">
        <v>67</v>
      </c>
      <c r="B49" s="1">
        <v>38.080762032270194</v>
      </c>
      <c r="C49" s="1">
        <v>54.55577935833137</v>
      </c>
      <c r="D49" s="1">
        <v>7.363458609398435</v>
      </c>
      <c r="E49" s="20">
        <f t="shared" si="9"/>
        <v>30.71730342287176</v>
      </c>
      <c r="F49" s="1">
        <v>33.14256662623539</v>
      </c>
      <c r="G49" s="1">
        <v>47.0430119773003</v>
      </c>
      <c r="H49" s="1">
        <v>19.814421396464304</v>
      </c>
      <c r="I49" s="20">
        <f t="shared" si="10"/>
        <v>13.328145229771089</v>
      </c>
      <c r="J49" s="22">
        <v>0.628</v>
      </c>
      <c r="K49" s="100" t="s">
        <v>2</v>
      </c>
      <c r="L49" s="100" t="s">
        <v>2</v>
      </c>
      <c r="M49" s="100" t="s">
        <v>2</v>
      </c>
      <c r="N49" s="100" t="s">
        <v>2</v>
      </c>
      <c r="O49" s="23" t="s">
        <v>188</v>
      </c>
      <c r="P49" s="1">
        <v>27.621471808688042</v>
      </c>
      <c r="Q49" s="1">
        <v>65.39192265474476</v>
      </c>
      <c r="R49" s="1">
        <v>6.986605536567199</v>
      </c>
      <c r="S49" s="20">
        <f t="shared" si="0"/>
        <v>20.634866272120846</v>
      </c>
      <c r="T49" s="1">
        <v>36.07228331158826</v>
      </c>
      <c r="U49" s="1">
        <v>48.91183407557116</v>
      </c>
      <c r="V49" s="1">
        <v>15.015882612840583</v>
      </c>
      <c r="W49" s="20">
        <f t="shared" si="1"/>
        <v>21.056400698747673</v>
      </c>
      <c r="X49" s="22">
        <v>0.968</v>
      </c>
      <c r="Y49" s="1">
        <v>20.761253048832994</v>
      </c>
      <c r="Z49" s="1">
        <v>72.66155539343522</v>
      </c>
      <c r="AA49" s="1">
        <v>6.577191557731782</v>
      </c>
      <c r="AB49" s="20">
        <f t="shared" si="2"/>
        <v>14.184061491101213</v>
      </c>
      <c r="AC49" s="1">
        <v>31.927654584713196</v>
      </c>
      <c r="AD49" s="1">
        <v>57.13417569942798</v>
      </c>
      <c r="AE49" s="1">
        <v>10.93816971585882</v>
      </c>
      <c r="AF49" s="20">
        <f t="shared" si="3"/>
        <v>20.989484868854376</v>
      </c>
      <c r="AG49" s="22">
        <v>0.162</v>
      </c>
      <c r="AH49" s="1">
        <v>62.94507031238419</v>
      </c>
      <c r="AI49" s="1">
        <v>36.83425015824942</v>
      </c>
      <c r="AJ49" s="1">
        <v>0.22067952936639648</v>
      </c>
      <c r="AK49" s="20">
        <f aca="true" t="shared" si="14" ref="AK49:AK71">AH49-AJ49</f>
        <v>62.724390783017796</v>
      </c>
      <c r="AL49" s="22">
        <v>3.313</v>
      </c>
      <c r="AM49" s="23" t="s">
        <v>2</v>
      </c>
      <c r="AN49" s="23" t="s">
        <v>2</v>
      </c>
      <c r="AO49" s="1">
        <v>55.3084979192186</v>
      </c>
      <c r="AP49" s="1">
        <v>39.425913722801695</v>
      </c>
      <c r="AQ49" s="1">
        <v>5.265588357979706</v>
      </c>
      <c r="AR49" s="20">
        <f t="shared" si="4"/>
        <v>50.0429095612389</v>
      </c>
      <c r="AS49" s="22">
        <v>3.517</v>
      </c>
      <c r="AT49" s="104">
        <v>9.619</v>
      </c>
      <c r="AU49" s="1">
        <v>32.06825129687964</v>
      </c>
      <c r="AV49" s="1">
        <v>59.87031637196056</v>
      </c>
      <c r="AW49" s="1">
        <v>8.061432331159805</v>
      </c>
      <c r="AX49" s="20">
        <f t="shared" si="5"/>
        <v>24.00681896571983</v>
      </c>
      <c r="AY49" s="1">
        <v>32.140593307553935</v>
      </c>
      <c r="AZ49" s="1">
        <v>59.983312385549645</v>
      </c>
      <c r="BA49" s="1">
        <v>7.876094306896417</v>
      </c>
      <c r="BB49" s="20">
        <f t="shared" si="6"/>
        <v>24.26449900065752</v>
      </c>
      <c r="BC49" s="1">
        <v>32.138399370528454</v>
      </c>
      <c r="BD49" s="1">
        <v>60.909398875075446</v>
      </c>
      <c r="BE49" s="1">
        <v>6.952201754396093</v>
      </c>
      <c r="BF49" s="20">
        <f aca="true" t="shared" si="15" ref="BF49:BF71">BC49-BE49</f>
        <v>25.18619761613236</v>
      </c>
      <c r="BG49" s="100" t="s">
        <v>2</v>
      </c>
      <c r="BH49" s="100" t="s">
        <v>2</v>
      </c>
      <c r="BI49" s="100" t="s">
        <v>2</v>
      </c>
      <c r="BJ49" s="100" t="s">
        <v>2</v>
      </c>
      <c r="BK49" s="1">
        <v>58.8990110628525</v>
      </c>
      <c r="BL49" s="1">
        <v>39.32517618719718</v>
      </c>
      <c r="BM49" s="1">
        <v>1.775812749950315</v>
      </c>
      <c r="BN49" s="20">
        <f t="shared" si="8"/>
        <v>57.12319831290219</v>
      </c>
      <c r="BO49" s="100" t="s">
        <v>2</v>
      </c>
      <c r="BP49" s="100" t="s">
        <v>2</v>
      </c>
      <c r="BQ49" s="100" t="s">
        <v>2</v>
      </c>
      <c r="BR49" s="100" t="s">
        <v>2</v>
      </c>
      <c r="BS49" s="100" t="s">
        <v>2</v>
      </c>
      <c r="BT49" s="100" t="s">
        <v>2</v>
      </c>
      <c r="BU49" s="100" t="s">
        <v>2</v>
      </c>
      <c r="BV49" s="100" t="s">
        <v>2</v>
      </c>
      <c r="BW49" s="100" t="s">
        <v>2</v>
      </c>
      <c r="BX49" s="100" t="s">
        <v>2</v>
      </c>
      <c r="BY49" s="100" t="s">
        <v>2</v>
      </c>
      <c r="BZ49" s="22">
        <v>45.472636815920396</v>
      </c>
      <c r="CA49" s="12"/>
    </row>
    <row r="50" spans="1:79" ht="12">
      <c r="A50" s="2" t="s">
        <v>64</v>
      </c>
      <c r="B50" s="1">
        <v>42.35779993325267</v>
      </c>
      <c r="C50" s="1">
        <v>42.60811933608262</v>
      </c>
      <c r="D50" s="1">
        <v>15.034080730664707</v>
      </c>
      <c r="E50" s="20">
        <f t="shared" si="9"/>
        <v>27.323719202587966</v>
      </c>
      <c r="F50" s="1">
        <v>35.88554463774937</v>
      </c>
      <c r="G50" s="1">
        <v>45.501678390711845</v>
      </c>
      <c r="H50" s="1">
        <v>18.61277697153879</v>
      </c>
      <c r="I50" s="20">
        <f t="shared" si="10"/>
        <v>17.27276766621058</v>
      </c>
      <c r="J50" s="22">
        <v>1.13</v>
      </c>
      <c r="K50" s="100" t="s">
        <v>2</v>
      </c>
      <c r="L50" s="100" t="s">
        <v>2</v>
      </c>
      <c r="M50" s="100" t="s">
        <v>2</v>
      </c>
      <c r="N50" s="100" t="s">
        <v>2</v>
      </c>
      <c r="O50" s="23" t="s">
        <v>188</v>
      </c>
      <c r="P50" s="1">
        <v>48.63162104680168</v>
      </c>
      <c r="Q50" s="1">
        <v>37.317257617459035</v>
      </c>
      <c r="R50" s="1">
        <v>14.051121335739284</v>
      </c>
      <c r="S50" s="20">
        <f t="shared" si="0"/>
        <v>34.5804997110624</v>
      </c>
      <c r="T50" s="1">
        <v>48.249541775505655</v>
      </c>
      <c r="U50" s="1">
        <v>37.492918517457284</v>
      </c>
      <c r="V50" s="1">
        <v>14.257539707037061</v>
      </c>
      <c r="W50" s="20">
        <f t="shared" si="1"/>
        <v>33.992002068468594</v>
      </c>
      <c r="X50" s="22">
        <v>1.561</v>
      </c>
      <c r="Y50" s="1">
        <v>34.0820117616151</v>
      </c>
      <c r="Z50" s="1">
        <v>49.470072928883255</v>
      </c>
      <c r="AA50" s="1">
        <v>16.447915309501646</v>
      </c>
      <c r="AB50" s="20">
        <f t="shared" si="2"/>
        <v>17.634096452113454</v>
      </c>
      <c r="AC50" s="1">
        <v>39.33684486449429</v>
      </c>
      <c r="AD50" s="1">
        <v>42.28501687877589</v>
      </c>
      <c r="AE50" s="1">
        <v>18.37813825672982</v>
      </c>
      <c r="AF50" s="20">
        <f t="shared" si="3"/>
        <v>20.95870660776447</v>
      </c>
      <c r="AG50" s="22">
        <v>0.741</v>
      </c>
      <c r="AH50" s="1">
        <v>54.48272967234562</v>
      </c>
      <c r="AI50" s="1">
        <v>45.34912635708864</v>
      </c>
      <c r="AJ50" s="1">
        <v>0.16814397056573224</v>
      </c>
      <c r="AK50" s="20">
        <f t="shared" si="14"/>
        <v>54.31458570177989</v>
      </c>
      <c r="AL50" s="22">
        <v>3.749</v>
      </c>
      <c r="AM50" s="23" t="s">
        <v>2</v>
      </c>
      <c r="AN50" s="23" t="s">
        <v>2</v>
      </c>
      <c r="AO50" s="1">
        <v>64.35499260989292</v>
      </c>
      <c r="AP50" s="1">
        <v>34.76825273381025</v>
      </c>
      <c r="AQ50" s="1">
        <v>0.8767546562968409</v>
      </c>
      <c r="AR50" s="20">
        <f t="shared" si="4"/>
        <v>63.47823795359608</v>
      </c>
      <c r="AS50" s="22">
        <v>4.867</v>
      </c>
      <c r="AT50" s="104">
        <v>8.886</v>
      </c>
      <c r="AU50" s="1">
        <v>34.036339185188034</v>
      </c>
      <c r="AV50" s="1">
        <v>54.996301778341106</v>
      </c>
      <c r="AW50" s="1">
        <v>10.967359036470862</v>
      </c>
      <c r="AX50" s="20">
        <f t="shared" si="5"/>
        <v>23.068980148717174</v>
      </c>
      <c r="AY50" s="1">
        <v>35.188410423190774</v>
      </c>
      <c r="AZ50" s="1">
        <v>53.13478854241552</v>
      </c>
      <c r="BA50" s="1">
        <v>11.676801034393701</v>
      </c>
      <c r="BB50" s="20">
        <f t="shared" si="6"/>
        <v>23.511609388797073</v>
      </c>
      <c r="BC50" s="1">
        <v>34.4729540799359</v>
      </c>
      <c r="BD50" s="1">
        <v>54.129288500103975</v>
      </c>
      <c r="BE50" s="1">
        <v>11.397757419960119</v>
      </c>
      <c r="BF50" s="20">
        <f t="shared" si="15"/>
        <v>23.075196659975784</v>
      </c>
      <c r="BG50" s="100" t="s">
        <v>2</v>
      </c>
      <c r="BH50" s="100" t="s">
        <v>2</v>
      </c>
      <c r="BI50" s="100" t="s">
        <v>2</v>
      </c>
      <c r="BJ50" s="100" t="s">
        <v>2</v>
      </c>
      <c r="BK50" s="1">
        <v>36.02966764980173</v>
      </c>
      <c r="BL50" s="1">
        <v>53.333703169546474</v>
      </c>
      <c r="BM50" s="1">
        <v>10.63662918065179</v>
      </c>
      <c r="BN50" s="20">
        <f t="shared" si="8"/>
        <v>25.393038469149943</v>
      </c>
      <c r="BO50" s="100" t="s">
        <v>2</v>
      </c>
      <c r="BP50" s="100" t="s">
        <v>2</v>
      </c>
      <c r="BQ50" s="100" t="s">
        <v>2</v>
      </c>
      <c r="BR50" s="100" t="s">
        <v>2</v>
      </c>
      <c r="BS50" s="100" t="s">
        <v>2</v>
      </c>
      <c r="BT50" s="100" t="s">
        <v>2</v>
      </c>
      <c r="BU50" s="100" t="s">
        <v>2</v>
      </c>
      <c r="BV50" s="100" t="s">
        <v>2</v>
      </c>
      <c r="BW50" s="100" t="s">
        <v>2</v>
      </c>
      <c r="BX50" s="100" t="s">
        <v>2</v>
      </c>
      <c r="BY50" s="100" t="s">
        <v>2</v>
      </c>
      <c r="BZ50" s="22">
        <v>45.041459369817574</v>
      </c>
      <c r="CA50" s="12"/>
    </row>
    <row r="51" spans="1:79" ht="12">
      <c r="A51" s="2" t="s">
        <v>83</v>
      </c>
      <c r="B51" s="1">
        <v>22.198546426805912</v>
      </c>
      <c r="C51" s="1">
        <v>56.79531926667729</v>
      </c>
      <c r="D51" s="1">
        <v>21.006134306516795</v>
      </c>
      <c r="E51" s="20">
        <f t="shared" si="9"/>
        <v>1.1924121202891165</v>
      </c>
      <c r="F51" s="1">
        <v>27.24108165099552</v>
      </c>
      <c r="G51" s="1">
        <v>49.1796573900957</v>
      </c>
      <c r="H51" s="1">
        <v>23.579260958908783</v>
      </c>
      <c r="I51" s="20">
        <f t="shared" si="10"/>
        <v>3.661820692086735</v>
      </c>
      <c r="J51" s="22">
        <v>0.366</v>
      </c>
      <c r="K51" s="100" t="s">
        <v>2</v>
      </c>
      <c r="L51" s="100" t="s">
        <v>2</v>
      </c>
      <c r="M51" s="100" t="s">
        <v>2</v>
      </c>
      <c r="N51" s="100" t="s">
        <v>2</v>
      </c>
      <c r="O51" s="23" t="s">
        <v>188</v>
      </c>
      <c r="P51" s="1">
        <v>30.49352266512637</v>
      </c>
      <c r="Q51" s="1">
        <v>53.402483296879645</v>
      </c>
      <c r="R51" s="1">
        <v>16.10399403799399</v>
      </c>
      <c r="S51" s="20">
        <f t="shared" si="0"/>
        <v>14.389528627132382</v>
      </c>
      <c r="T51" s="1">
        <v>30.334516980259636</v>
      </c>
      <c r="U51" s="1">
        <v>51.690352711404145</v>
      </c>
      <c r="V51" s="1">
        <v>17.975130308336222</v>
      </c>
      <c r="W51" s="20">
        <f t="shared" si="1"/>
        <v>12.359386671923414</v>
      </c>
      <c r="X51" s="22">
        <v>1.267</v>
      </c>
      <c r="Y51" s="1">
        <v>27.790768985695358</v>
      </c>
      <c r="Z51" s="1">
        <v>60.26238061109175</v>
      </c>
      <c r="AA51" s="1">
        <v>11.94685040321289</v>
      </c>
      <c r="AB51" s="20">
        <f t="shared" si="2"/>
        <v>15.843918582482468</v>
      </c>
      <c r="AC51" s="1">
        <v>28.837415424141643</v>
      </c>
      <c r="AD51" s="1">
        <v>49.68327332103311</v>
      </c>
      <c r="AE51" s="1">
        <v>21.479311254825245</v>
      </c>
      <c r="AF51" s="20">
        <f t="shared" si="3"/>
        <v>7.358104169316398</v>
      </c>
      <c r="AG51" s="22">
        <v>1.004</v>
      </c>
      <c r="AH51" s="1">
        <v>48.7581590795904</v>
      </c>
      <c r="AI51" s="1">
        <v>48.52529694691442</v>
      </c>
      <c r="AJ51" s="1">
        <v>2.716543973495177</v>
      </c>
      <c r="AK51" s="20">
        <f t="shared" si="14"/>
        <v>46.04161510609522</v>
      </c>
      <c r="AL51" s="22">
        <v>3.852</v>
      </c>
      <c r="AM51" s="23" t="s">
        <v>2</v>
      </c>
      <c r="AN51" s="23" t="s">
        <v>2</v>
      </c>
      <c r="AO51" s="1">
        <v>44.58534490974604</v>
      </c>
      <c r="AP51" s="1">
        <v>46.95126773796177</v>
      </c>
      <c r="AQ51" s="1">
        <v>8.46338735229219</v>
      </c>
      <c r="AR51" s="20">
        <f t="shared" si="4"/>
        <v>36.121957557453854</v>
      </c>
      <c r="AS51" s="22">
        <v>3.029</v>
      </c>
      <c r="AT51" s="104">
        <v>4.73</v>
      </c>
      <c r="AU51" s="1">
        <v>10.018258612929696</v>
      </c>
      <c r="AV51" s="1">
        <v>51.705598860961864</v>
      </c>
      <c r="AW51" s="1">
        <v>38.27614252610844</v>
      </c>
      <c r="AX51" s="20">
        <f t="shared" si="5"/>
        <v>-28.25788391317874</v>
      </c>
      <c r="AY51" s="1">
        <v>11.922636802759664</v>
      </c>
      <c r="AZ51" s="1">
        <v>51.76956740825268</v>
      </c>
      <c r="BA51" s="1">
        <v>36.307795788987654</v>
      </c>
      <c r="BB51" s="20">
        <f t="shared" si="6"/>
        <v>-24.385158986227992</v>
      </c>
      <c r="BC51" s="1">
        <v>9.88394305598715</v>
      </c>
      <c r="BD51" s="1">
        <v>55.37909240620643</v>
      </c>
      <c r="BE51" s="1">
        <v>34.736964537806415</v>
      </c>
      <c r="BF51" s="20">
        <f t="shared" si="15"/>
        <v>-24.853021481819265</v>
      </c>
      <c r="BG51" s="100" t="s">
        <v>2</v>
      </c>
      <c r="BH51" s="100" t="s">
        <v>2</v>
      </c>
      <c r="BI51" s="100" t="s">
        <v>2</v>
      </c>
      <c r="BJ51" s="100" t="s">
        <v>2</v>
      </c>
      <c r="BK51" s="1">
        <v>6.34739728915578</v>
      </c>
      <c r="BL51" s="1">
        <v>85.50573810595353</v>
      </c>
      <c r="BM51" s="1">
        <v>8.146864604890682</v>
      </c>
      <c r="BN51" s="20">
        <f t="shared" si="8"/>
        <v>-1.7994673157349022</v>
      </c>
      <c r="BO51" s="100" t="s">
        <v>2</v>
      </c>
      <c r="BP51" s="100" t="s">
        <v>2</v>
      </c>
      <c r="BQ51" s="100" t="s">
        <v>2</v>
      </c>
      <c r="BR51" s="100" t="s">
        <v>2</v>
      </c>
      <c r="BS51" s="100" t="s">
        <v>2</v>
      </c>
      <c r="BT51" s="100" t="s">
        <v>2</v>
      </c>
      <c r="BU51" s="100" t="s">
        <v>2</v>
      </c>
      <c r="BV51" s="100" t="s">
        <v>2</v>
      </c>
      <c r="BW51" s="100" t="s">
        <v>2</v>
      </c>
      <c r="BX51" s="100" t="s">
        <v>2</v>
      </c>
      <c r="BY51" s="100" t="s">
        <v>2</v>
      </c>
      <c r="BZ51" s="22">
        <v>33.39966832504146</v>
      </c>
      <c r="CA51" s="12"/>
    </row>
    <row r="52" spans="1:79" ht="12">
      <c r="A52" s="2" t="s">
        <v>84</v>
      </c>
      <c r="B52" s="1">
        <v>15.72678205844035</v>
      </c>
      <c r="C52" s="1">
        <v>49.07252310937403</v>
      </c>
      <c r="D52" s="1">
        <v>35.20069483218562</v>
      </c>
      <c r="E52" s="20">
        <f t="shared" si="9"/>
        <v>-19.47391277374527</v>
      </c>
      <c r="F52" s="1">
        <v>16.89310751287301</v>
      </c>
      <c r="G52" s="1">
        <v>51.62230907624542</v>
      </c>
      <c r="H52" s="1">
        <v>31.484583410881566</v>
      </c>
      <c r="I52" s="20">
        <f t="shared" si="10"/>
        <v>-14.591475898008557</v>
      </c>
      <c r="J52" s="22">
        <v>-2.947</v>
      </c>
      <c r="K52" s="100" t="s">
        <v>2</v>
      </c>
      <c r="L52" s="100" t="s">
        <v>2</v>
      </c>
      <c r="M52" s="100" t="s">
        <v>2</v>
      </c>
      <c r="N52" s="100" t="s">
        <v>2</v>
      </c>
      <c r="O52" s="12">
        <v>82.396</v>
      </c>
      <c r="P52" s="1">
        <v>17.13815993547987</v>
      </c>
      <c r="Q52" s="1">
        <v>39.282833922699915</v>
      </c>
      <c r="R52" s="1">
        <v>43.579006141820216</v>
      </c>
      <c r="S52" s="20">
        <f t="shared" si="0"/>
        <v>-26.440846206340346</v>
      </c>
      <c r="T52" s="1">
        <v>24.201253179477636</v>
      </c>
      <c r="U52" s="1">
        <v>40.87412370494447</v>
      </c>
      <c r="V52" s="1">
        <v>34.92462311557789</v>
      </c>
      <c r="W52" s="20">
        <f t="shared" si="1"/>
        <v>-10.723369936100251</v>
      </c>
      <c r="X52" s="22">
        <v>-1.407</v>
      </c>
      <c r="Y52" s="1">
        <v>12.5535082821515</v>
      </c>
      <c r="Z52" s="1">
        <v>43.870587505428375</v>
      </c>
      <c r="AA52" s="1">
        <v>43.57590421242013</v>
      </c>
      <c r="AB52" s="20">
        <f t="shared" si="2"/>
        <v>-31.02239593026863</v>
      </c>
      <c r="AC52" s="1">
        <v>14.929586202618028</v>
      </c>
      <c r="AD52" s="1">
        <v>45.27265959426764</v>
      </c>
      <c r="AE52" s="1">
        <v>39.79775420311434</v>
      </c>
      <c r="AF52" s="20">
        <f t="shared" si="3"/>
        <v>-24.86816800049631</v>
      </c>
      <c r="AG52" s="22">
        <v>-1.685</v>
      </c>
      <c r="AH52" s="1">
        <v>36.83373110580747</v>
      </c>
      <c r="AI52" s="1">
        <v>50.6211370173184</v>
      </c>
      <c r="AJ52" s="1">
        <v>12.545131876874121</v>
      </c>
      <c r="AK52" s="20">
        <f t="shared" si="14"/>
        <v>24.28859922893335</v>
      </c>
      <c r="AL52" s="22">
        <v>3.721</v>
      </c>
      <c r="AM52" s="23" t="s">
        <v>2</v>
      </c>
      <c r="AN52" s="23" t="s">
        <v>2</v>
      </c>
      <c r="AO52" s="1">
        <v>56.961018297533805</v>
      </c>
      <c r="AP52" s="1">
        <v>34.75919466372927</v>
      </c>
      <c r="AQ52" s="1">
        <v>8.279787038736918</v>
      </c>
      <c r="AR52" s="20">
        <f t="shared" si="4"/>
        <v>48.681231258796885</v>
      </c>
      <c r="AS52" s="22">
        <v>5.375</v>
      </c>
      <c r="AT52" s="104">
        <v>10.536</v>
      </c>
      <c r="AU52" s="1">
        <v>36.39183572181897</v>
      </c>
      <c r="AV52" s="1">
        <v>49.68670513059123</v>
      </c>
      <c r="AW52" s="1">
        <v>13.921459147589802</v>
      </c>
      <c r="AX52" s="20">
        <f t="shared" si="5"/>
        <v>22.47037657422917</v>
      </c>
      <c r="AY52" s="1">
        <v>39.25181462869905</v>
      </c>
      <c r="AZ52" s="1">
        <v>40.095539425522674</v>
      </c>
      <c r="BA52" s="1">
        <v>20.652645945778275</v>
      </c>
      <c r="BB52" s="20">
        <f t="shared" si="6"/>
        <v>18.599168682920777</v>
      </c>
      <c r="BC52" s="1">
        <v>42.211055276381906</v>
      </c>
      <c r="BD52" s="1">
        <v>43.07028972020597</v>
      </c>
      <c r="BE52" s="1">
        <v>14.718655003412124</v>
      </c>
      <c r="BF52" s="20">
        <f t="shared" si="15"/>
        <v>27.492400272969782</v>
      </c>
      <c r="BG52" s="100" t="s">
        <v>2</v>
      </c>
      <c r="BH52" s="100" t="s">
        <v>2</v>
      </c>
      <c r="BI52" s="100" t="s">
        <v>2</v>
      </c>
      <c r="BJ52" s="100" t="s">
        <v>2</v>
      </c>
      <c r="BK52" s="1">
        <v>41.35609815800746</v>
      </c>
      <c r="BL52" s="1">
        <v>56.9426595679579</v>
      </c>
      <c r="BM52" s="1">
        <v>1.7012422740346367</v>
      </c>
      <c r="BN52" s="20">
        <f t="shared" si="8"/>
        <v>39.65485588397283</v>
      </c>
      <c r="BO52" s="100" t="s">
        <v>2</v>
      </c>
      <c r="BP52" s="100" t="s">
        <v>2</v>
      </c>
      <c r="BQ52" s="100" t="s">
        <v>2</v>
      </c>
      <c r="BR52" s="100" t="s">
        <v>2</v>
      </c>
      <c r="BS52" s="100" t="s">
        <v>2</v>
      </c>
      <c r="BT52" s="100" t="s">
        <v>2</v>
      </c>
      <c r="BU52" s="100" t="s">
        <v>2</v>
      </c>
      <c r="BV52" s="100" t="s">
        <v>2</v>
      </c>
      <c r="BW52" s="100" t="s">
        <v>2</v>
      </c>
      <c r="BX52" s="100" t="s">
        <v>2</v>
      </c>
      <c r="BY52" s="100" t="s">
        <v>2</v>
      </c>
      <c r="BZ52" s="100" t="s">
        <v>2</v>
      </c>
      <c r="CA52" s="12"/>
    </row>
    <row r="53" spans="1:79" ht="12">
      <c r="A53" s="2" t="s">
        <v>371</v>
      </c>
      <c r="B53" s="1">
        <v>18.11216576710714</v>
      </c>
      <c r="C53" s="1">
        <v>48.51107388795831</v>
      </c>
      <c r="D53" s="1">
        <v>33.376760344934546</v>
      </c>
      <c r="E53" s="20">
        <f t="shared" si="9"/>
        <v>-15.264594577827406</v>
      </c>
      <c r="F53" s="1">
        <v>21.629753706805634</v>
      </c>
      <c r="G53" s="1">
        <v>42.85625659159997</v>
      </c>
      <c r="H53" s="1">
        <v>35.51398970159439</v>
      </c>
      <c r="I53" s="20">
        <f t="shared" si="10"/>
        <v>-13.884235994788757</v>
      </c>
      <c r="J53" s="22">
        <v>-2.847</v>
      </c>
      <c r="K53" s="100" t="s">
        <v>2</v>
      </c>
      <c r="L53" s="100" t="s">
        <v>2</v>
      </c>
      <c r="M53" s="100" t="s">
        <v>2</v>
      </c>
      <c r="N53" s="100" t="s">
        <v>2</v>
      </c>
      <c r="O53" s="12">
        <v>77.863</v>
      </c>
      <c r="P53" s="1">
        <v>24.675848377690922</v>
      </c>
      <c r="Q53" s="1">
        <v>38.01724672746448</v>
      </c>
      <c r="R53" s="1">
        <v>37.30690489484459</v>
      </c>
      <c r="S53" s="20">
        <f t="shared" si="0"/>
        <v>-12.63105651715367</v>
      </c>
      <c r="T53" s="1">
        <v>25.3892921397109</v>
      </c>
      <c r="U53" s="1">
        <v>37.74737886965693</v>
      </c>
      <c r="V53" s="1">
        <v>36.86332899063217</v>
      </c>
      <c r="W53" s="20">
        <f t="shared" si="1"/>
        <v>-11.47403685092127</v>
      </c>
      <c r="X53" s="22">
        <v>-1.747</v>
      </c>
      <c r="Y53" s="1">
        <v>15.841553446243564</v>
      </c>
      <c r="Z53" s="1">
        <v>45.275761523667725</v>
      </c>
      <c r="AA53" s="1">
        <v>38.882685030088716</v>
      </c>
      <c r="AB53" s="20">
        <f t="shared" si="2"/>
        <v>-23.04113158384515</v>
      </c>
      <c r="AC53" s="1">
        <v>23.990321980271727</v>
      </c>
      <c r="AD53" s="1">
        <v>40.22271853092624</v>
      </c>
      <c r="AE53" s="1">
        <v>35.78695948880203</v>
      </c>
      <c r="AF53" s="20">
        <f t="shared" si="3"/>
        <v>-11.796637508530306</v>
      </c>
      <c r="AG53" s="22">
        <v>-1.699</v>
      </c>
      <c r="AH53" s="1">
        <v>45.18444093584039</v>
      </c>
      <c r="AI53" s="1">
        <v>38.7038897660399</v>
      </c>
      <c r="AJ53" s="1">
        <v>16.111669298119708</v>
      </c>
      <c r="AK53" s="20">
        <f t="shared" si="14"/>
        <v>29.072771637720685</v>
      </c>
      <c r="AL53" s="22">
        <v>2.697</v>
      </c>
      <c r="AM53" s="23" t="s">
        <v>2</v>
      </c>
      <c r="AN53" s="23" t="s">
        <v>2</v>
      </c>
      <c r="AO53" s="1">
        <v>23.81943447681929</v>
      </c>
      <c r="AP53" s="1">
        <v>49.102913736184874</v>
      </c>
      <c r="AQ53" s="1">
        <v>27.077651786995837</v>
      </c>
      <c r="AR53" s="20">
        <f t="shared" si="4"/>
        <v>-3.2582173101765477</v>
      </c>
      <c r="AS53" s="22">
        <v>0.538</v>
      </c>
      <c r="AT53" s="104">
        <v>7.3</v>
      </c>
      <c r="AU53" s="1">
        <v>39.391401451702954</v>
      </c>
      <c r="AV53" s="1">
        <v>38.891990818288974</v>
      </c>
      <c r="AW53" s="1">
        <v>21.716607730008064</v>
      </c>
      <c r="AX53" s="20">
        <f t="shared" si="5"/>
        <v>17.67479372169489</v>
      </c>
      <c r="AY53" s="1">
        <v>38.715180842484024</v>
      </c>
      <c r="AZ53" s="1">
        <v>42.56467522799181</v>
      </c>
      <c r="BA53" s="1">
        <v>18.720143929524163</v>
      </c>
      <c r="BB53" s="20">
        <f t="shared" si="6"/>
        <v>19.99503691295986</v>
      </c>
      <c r="BC53" s="1">
        <v>36.661703579626526</v>
      </c>
      <c r="BD53" s="1">
        <v>42.567777157391895</v>
      </c>
      <c r="BE53" s="1">
        <v>20.770519262981573</v>
      </c>
      <c r="BF53" s="20">
        <f t="shared" si="15"/>
        <v>15.891184316644953</v>
      </c>
      <c r="BG53" s="100" t="s">
        <v>2</v>
      </c>
      <c r="BH53" s="100" t="s">
        <v>2</v>
      </c>
      <c r="BI53" s="100" t="s">
        <v>2</v>
      </c>
      <c r="BJ53" s="100" t="s">
        <v>2</v>
      </c>
      <c r="BK53" s="1">
        <v>36.65135639443089</v>
      </c>
      <c r="BL53" s="1">
        <v>51.29180421989379</v>
      </c>
      <c r="BM53" s="1">
        <v>12.056839385675326</v>
      </c>
      <c r="BN53" s="20">
        <f t="shared" si="8"/>
        <v>24.594517008755567</v>
      </c>
      <c r="BO53" s="100" t="s">
        <v>2</v>
      </c>
      <c r="BP53" s="100" t="s">
        <v>2</v>
      </c>
      <c r="BQ53" s="100" t="s">
        <v>2</v>
      </c>
      <c r="BR53" s="100" t="s">
        <v>2</v>
      </c>
      <c r="BS53" s="100" t="s">
        <v>2</v>
      </c>
      <c r="BT53" s="100" t="s">
        <v>2</v>
      </c>
      <c r="BU53" s="100" t="s">
        <v>2</v>
      </c>
      <c r="BV53" s="100" t="s">
        <v>2</v>
      </c>
      <c r="BW53" s="100" t="s">
        <v>2</v>
      </c>
      <c r="BX53" s="100" t="s">
        <v>2</v>
      </c>
      <c r="BY53" s="100" t="s">
        <v>2</v>
      </c>
      <c r="BZ53" s="100" t="s">
        <v>2</v>
      </c>
      <c r="CA53" s="12"/>
    </row>
    <row r="54" spans="1:79" ht="12">
      <c r="A54" s="2" t="s">
        <v>374</v>
      </c>
      <c r="B54" s="1">
        <v>21.26992989639556</v>
      </c>
      <c r="C54" s="1">
        <v>49.00428066257212</v>
      </c>
      <c r="D54" s="1">
        <v>29.725789441032326</v>
      </c>
      <c r="E54" s="20">
        <f t="shared" si="9"/>
        <v>-8.455859544636766</v>
      </c>
      <c r="F54" s="1">
        <v>18.800794093926424</v>
      </c>
      <c r="G54" s="1">
        <v>39.769836838513555</v>
      </c>
      <c r="H54" s="1">
        <v>41.429369067560025</v>
      </c>
      <c r="I54" s="20">
        <f t="shared" si="10"/>
        <v>-22.6285749736336</v>
      </c>
      <c r="J54" s="22">
        <v>-3.727</v>
      </c>
      <c r="K54" s="100" t="s">
        <v>2</v>
      </c>
      <c r="L54" s="100" t="s">
        <v>2</v>
      </c>
      <c r="M54" s="100" t="s">
        <v>2</v>
      </c>
      <c r="N54" s="100" t="s">
        <v>2</v>
      </c>
      <c r="O54" s="12">
        <v>83.049</v>
      </c>
      <c r="P54" s="1">
        <v>25.057385693901608</v>
      </c>
      <c r="Q54" s="1">
        <v>43.28432284881196</v>
      </c>
      <c r="R54" s="1">
        <v>31.65829145728643</v>
      </c>
      <c r="S54" s="20">
        <f t="shared" si="0"/>
        <v>-6.600905763384823</v>
      </c>
      <c r="T54" s="1">
        <v>24.061666356473726</v>
      </c>
      <c r="U54" s="1">
        <v>29.728891370432407</v>
      </c>
      <c r="V54" s="1">
        <v>46.20944227309386</v>
      </c>
      <c r="W54" s="20">
        <f t="shared" si="1"/>
        <v>-22.147775916620137</v>
      </c>
      <c r="X54" s="22">
        <v>-3.45</v>
      </c>
      <c r="Y54" s="1">
        <v>8.496184626837893</v>
      </c>
      <c r="Z54" s="1">
        <v>56.73739065698865</v>
      </c>
      <c r="AA54" s="1">
        <v>34.76642471617346</v>
      </c>
      <c r="AB54" s="20">
        <f t="shared" si="2"/>
        <v>-26.270240089335566</v>
      </c>
      <c r="AC54" s="1">
        <v>16.765928407469445</v>
      </c>
      <c r="AD54" s="1">
        <v>46.21874806129412</v>
      </c>
      <c r="AE54" s="1">
        <v>37.015323531236426</v>
      </c>
      <c r="AF54" s="20">
        <f t="shared" si="3"/>
        <v>-20.24939512376698</v>
      </c>
      <c r="AG54" s="22">
        <v>-3.785</v>
      </c>
      <c r="AH54" s="1">
        <v>36.54640222026671</v>
      </c>
      <c r="AI54" s="1">
        <v>28.37609151831043</v>
      </c>
      <c r="AJ54" s="1">
        <v>35.07750626142286</v>
      </c>
      <c r="AK54" s="20">
        <f t="shared" si="14"/>
        <v>1.468895958843845</v>
      </c>
      <c r="AL54" s="22">
        <v>-1.075</v>
      </c>
      <c r="AM54" s="23" t="s">
        <v>2</v>
      </c>
      <c r="AN54" s="23" t="s">
        <v>2</v>
      </c>
      <c r="AO54" s="1">
        <v>31.083733838759898</v>
      </c>
      <c r="AP54" s="1">
        <v>34.732281865565554</v>
      </c>
      <c r="AQ54" s="1">
        <v>34.18398429567454</v>
      </c>
      <c r="AR54" s="20">
        <f t="shared" si="4"/>
        <v>-3.100250456914644</v>
      </c>
      <c r="AS54" s="22">
        <v>-1.633</v>
      </c>
      <c r="AT54" s="104">
        <v>10.286</v>
      </c>
      <c r="AU54" s="1">
        <v>39.27352813449966</v>
      </c>
      <c r="AV54" s="1">
        <v>47.87517836094051</v>
      </c>
      <c r="AW54" s="1">
        <v>12.851293504559836</v>
      </c>
      <c r="AX54" s="20">
        <f t="shared" si="5"/>
        <v>26.422234629939823</v>
      </c>
      <c r="AY54" s="1">
        <v>41.959798994974875</v>
      </c>
      <c r="AZ54" s="1">
        <v>43.38048266021465</v>
      </c>
      <c r="BA54" s="1">
        <v>14.659718344810472</v>
      </c>
      <c r="BB54" s="20">
        <f t="shared" si="6"/>
        <v>27.300080650164404</v>
      </c>
      <c r="BC54" s="1">
        <v>39.915627520317635</v>
      </c>
      <c r="BD54" s="1">
        <v>49.04770767417334</v>
      </c>
      <c r="BE54" s="1">
        <v>11.036664805509027</v>
      </c>
      <c r="BF54" s="20">
        <f t="shared" si="15"/>
        <v>28.87896271480861</v>
      </c>
      <c r="BG54" s="100" t="s">
        <v>2</v>
      </c>
      <c r="BH54" s="100" t="s">
        <v>2</v>
      </c>
      <c r="BI54" s="100" t="s">
        <v>2</v>
      </c>
      <c r="BJ54" s="100" t="s">
        <v>2</v>
      </c>
      <c r="BK54" s="1">
        <v>23.39402964868341</v>
      </c>
      <c r="BL54" s="1">
        <v>51.86488864820957</v>
      </c>
      <c r="BM54" s="1">
        <v>24.74108170310702</v>
      </c>
      <c r="BN54" s="20">
        <f t="shared" si="8"/>
        <v>-1.3470520544236102</v>
      </c>
      <c r="BO54" s="100" t="s">
        <v>2</v>
      </c>
      <c r="BP54" s="100" t="s">
        <v>2</v>
      </c>
      <c r="BQ54" s="100" t="s">
        <v>2</v>
      </c>
      <c r="BR54" s="100" t="s">
        <v>2</v>
      </c>
      <c r="BS54" s="100" t="s">
        <v>2</v>
      </c>
      <c r="BT54" s="100" t="s">
        <v>2</v>
      </c>
      <c r="BU54" s="100" t="s">
        <v>2</v>
      </c>
      <c r="BV54" s="100" t="s">
        <v>2</v>
      </c>
      <c r="BW54" s="100" t="s">
        <v>2</v>
      </c>
      <c r="BX54" s="100" t="s">
        <v>2</v>
      </c>
      <c r="BY54" s="100" t="s">
        <v>2</v>
      </c>
      <c r="BZ54" s="100" t="s">
        <v>2</v>
      </c>
      <c r="CA54" s="12"/>
    </row>
    <row r="55" spans="1:79" ht="12">
      <c r="A55" s="2" t="s">
        <v>377</v>
      </c>
      <c r="B55" s="1">
        <v>37.90401899270815</v>
      </c>
      <c r="C55" s="1">
        <v>36.961166694929624</v>
      </c>
      <c r="D55" s="1">
        <v>25.13481431236222</v>
      </c>
      <c r="E55" s="20">
        <f t="shared" si="9"/>
        <v>12.769204680345933</v>
      </c>
      <c r="F55" s="1">
        <v>22.67593691707648</v>
      </c>
      <c r="G55" s="1">
        <v>45.806342207902325</v>
      </c>
      <c r="H55" s="1">
        <v>31.517720875021197</v>
      </c>
      <c r="I55" s="20">
        <f t="shared" si="10"/>
        <v>-8.841783957944717</v>
      </c>
      <c r="J55" s="22">
        <v>-2.031</v>
      </c>
      <c r="K55" s="100" t="s">
        <v>2</v>
      </c>
      <c r="L55" s="100" t="s">
        <v>2</v>
      </c>
      <c r="M55" s="100" t="s">
        <v>2</v>
      </c>
      <c r="N55" s="100" t="s">
        <v>2</v>
      </c>
      <c r="O55" s="12">
        <v>86.55</v>
      </c>
      <c r="P55" s="1">
        <v>45.72833644225878</v>
      </c>
      <c r="Q55" s="1">
        <v>27.620824147871797</v>
      </c>
      <c r="R55" s="1">
        <v>26.650839409869427</v>
      </c>
      <c r="S55" s="20">
        <f t="shared" si="0"/>
        <v>19.077497032389353</v>
      </c>
      <c r="T55" s="1">
        <v>26.952687807359677</v>
      </c>
      <c r="U55" s="1">
        <v>34.576903510259456</v>
      </c>
      <c r="V55" s="1">
        <v>38.47040868238087</v>
      </c>
      <c r="W55" s="20">
        <f t="shared" si="1"/>
        <v>-11.517720875021194</v>
      </c>
      <c r="X55" s="22">
        <v>-1.108</v>
      </c>
      <c r="Y55" s="1">
        <v>40.23401729693064</v>
      </c>
      <c r="Z55" s="1">
        <v>35.38748516194675</v>
      </c>
      <c r="AA55" s="1">
        <v>24.378497541122606</v>
      </c>
      <c r="AB55" s="20">
        <f t="shared" si="2"/>
        <v>15.855519755808032</v>
      </c>
      <c r="AC55" s="1">
        <v>25.857215533322027</v>
      </c>
      <c r="AD55" s="1">
        <v>39.5692725114465</v>
      </c>
      <c r="AE55" s="1">
        <v>34.573511955231474</v>
      </c>
      <c r="AF55" s="20">
        <f t="shared" si="3"/>
        <v>-8.716296421909448</v>
      </c>
      <c r="AG55" s="22">
        <v>-2.103</v>
      </c>
      <c r="AH55" s="1">
        <v>44.66200788763579</v>
      </c>
      <c r="AI55" s="1">
        <v>44.10848958693697</v>
      </c>
      <c r="AJ55" s="1">
        <v>11.229502525427247</v>
      </c>
      <c r="AK55" s="20">
        <f t="shared" si="14"/>
        <v>33.432505362208545</v>
      </c>
      <c r="AL55" s="22">
        <v>2.319</v>
      </c>
      <c r="AM55" s="23" t="s">
        <v>2</v>
      </c>
      <c r="AN55" s="23" t="s">
        <v>2</v>
      </c>
      <c r="AO55" s="1">
        <v>41.091814848128415</v>
      </c>
      <c r="AP55" s="1">
        <v>33.87532000276759</v>
      </c>
      <c r="AQ55" s="1">
        <v>25.032865149103994</v>
      </c>
      <c r="AR55" s="20">
        <f t="shared" si="4"/>
        <v>16.05894969902442</v>
      </c>
      <c r="AS55" s="22">
        <v>1.486</v>
      </c>
      <c r="AT55" s="104">
        <v>10.125</v>
      </c>
      <c r="AU55" s="1">
        <v>17.469899949126674</v>
      </c>
      <c r="AV55" s="1">
        <v>40.34593861285399</v>
      </c>
      <c r="AW55" s="1">
        <v>42.18416143801933</v>
      </c>
      <c r="AX55" s="20">
        <f t="shared" si="5"/>
        <v>-24.714261488892657</v>
      </c>
      <c r="AY55" s="1">
        <v>16.10649482787858</v>
      </c>
      <c r="AZ55" s="1">
        <v>42.072240122095984</v>
      </c>
      <c r="BA55" s="1">
        <v>41.82126505002544</v>
      </c>
      <c r="BB55" s="20">
        <f t="shared" si="6"/>
        <v>-25.714770222146857</v>
      </c>
      <c r="BC55" s="1">
        <v>16.866203154146177</v>
      </c>
      <c r="BD55" s="1">
        <v>45.11107342716635</v>
      </c>
      <c r="BE55" s="1">
        <v>38.02272341868747</v>
      </c>
      <c r="BF55" s="20">
        <f t="shared" si="15"/>
        <v>-21.156520264541292</v>
      </c>
      <c r="BG55" s="100" t="s">
        <v>2</v>
      </c>
      <c r="BH55" s="100" t="s">
        <v>2</v>
      </c>
      <c r="BI55" s="100" t="s">
        <v>2</v>
      </c>
      <c r="BJ55" s="100" t="s">
        <v>2</v>
      </c>
      <c r="BK55" s="1">
        <v>25.70400608870131</v>
      </c>
      <c r="BL55" s="1">
        <v>36.06863626928665</v>
      </c>
      <c r="BM55" s="1">
        <v>38.22735764201204</v>
      </c>
      <c r="BN55" s="20">
        <f t="shared" si="8"/>
        <v>-12.523351553310729</v>
      </c>
      <c r="BO55" s="100" t="s">
        <v>2</v>
      </c>
      <c r="BP55" s="100" t="s">
        <v>2</v>
      </c>
      <c r="BQ55" s="100" t="s">
        <v>2</v>
      </c>
      <c r="BR55" s="100" t="s">
        <v>2</v>
      </c>
      <c r="BS55" s="100" t="s">
        <v>2</v>
      </c>
      <c r="BT55" s="100" t="s">
        <v>2</v>
      </c>
      <c r="BU55" s="100" t="s">
        <v>2</v>
      </c>
      <c r="BV55" s="100" t="s">
        <v>2</v>
      </c>
      <c r="BW55" s="100" t="s">
        <v>2</v>
      </c>
      <c r="BX55" s="100" t="s">
        <v>2</v>
      </c>
      <c r="BY55" s="100" t="s">
        <v>2</v>
      </c>
      <c r="BZ55" s="100" t="s">
        <v>2</v>
      </c>
      <c r="CA55" s="12"/>
    </row>
    <row r="56" spans="1:79" ht="12">
      <c r="A56" s="2" t="s">
        <v>366</v>
      </c>
      <c r="B56" s="1">
        <v>5.412832705490027</v>
      </c>
      <c r="C56" s="1">
        <v>41.094917556969065</v>
      </c>
      <c r="D56" s="1">
        <v>53.49224973754091</v>
      </c>
      <c r="E56" s="20">
        <f t="shared" si="9"/>
        <v>-48.079417032050884</v>
      </c>
      <c r="F56" s="1">
        <v>10.757734823689248</v>
      </c>
      <c r="G56" s="1">
        <v>48.20292719076144</v>
      </c>
      <c r="H56" s="1">
        <v>41.03933798554931</v>
      </c>
      <c r="I56" s="20">
        <f t="shared" si="10"/>
        <v>-30.281603161860062</v>
      </c>
      <c r="J56" s="22">
        <v>-2.78</v>
      </c>
      <c r="K56" s="100" t="s">
        <v>2</v>
      </c>
      <c r="L56" s="100" t="s">
        <v>2</v>
      </c>
      <c r="M56" s="100" t="s">
        <v>2</v>
      </c>
      <c r="N56" s="100" t="s">
        <v>2</v>
      </c>
      <c r="O56" s="12">
        <v>81.895</v>
      </c>
      <c r="P56" s="1">
        <v>5.045389983326128</v>
      </c>
      <c r="Q56" s="1">
        <v>44.77860804051133</v>
      </c>
      <c r="R56" s="1">
        <v>50.176001976162546</v>
      </c>
      <c r="S56" s="20">
        <f t="shared" si="0"/>
        <v>-45.13061199283642</v>
      </c>
      <c r="T56" s="1">
        <v>11.659358982276293</v>
      </c>
      <c r="U56" s="1">
        <v>48.650651516087194</v>
      </c>
      <c r="V56" s="1">
        <v>39.68998950163651</v>
      </c>
      <c r="W56" s="20">
        <f t="shared" si="1"/>
        <v>-28.030630519360216</v>
      </c>
      <c r="X56" s="22">
        <v>-2.48</v>
      </c>
      <c r="Y56" s="1">
        <v>4.180818872352251</v>
      </c>
      <c r="Z56" s="1">
        <v>44.43895510405731</v>
      </c>
      <c r="AA56" s="1">
        <v>51.38022602359044</v>
      </c>
      <c r="AB56" s="20">
        <f t="shared" si="2"/>
        <v>-47.19940715123819</v>
      </c>
      <c r="AC56" s="1">
        <v>8.880380411288828</v>
      </c>
      <c r="AD56" s="1">
        <v>45.98283208793924</v>
      </c>
      <c r="AE56" s="1">
        <v>45.13678750077194</v>
      </c>
      <c r="AF56" s="20">
        <f t="shared" si="3"/>
        <v>-36.25640708948311</v>
      </c>
      <c r="AG56" s="22">
        <v>-3.288</v>
      </c>
      <c r="AH56" s="1">
        <v>28.923184847421957</v>
      </c>
      <c r="AI56" s="1">
        <v>21.339880743598737</v>
      </c>
      <c r="AJ56" s="1">
        <v>49.73693440897931</v>
      </c>
      <c r="AK56" s="20">
        <f t="shared" si="14"/>
        <v>-20.81374956155735</v>
      </c>
      <c r="AL56" s="22">
        <v>-1.688</v>
      </c>
      <c r="AM56" s="23" t="s">
        <v>2</v>
      </c>
      <c r="AN56" s="23" t="s">
        <v>2</v>
      </c>
      <c r="AO56" s="1">
        <v>35.804980708523324</v>
      </c>
      <c r="AP56" s="1">
        <v>29.10557699052964</v>
      </c>
      <c r="AQ56" s="1">
        <v>35.08944230094704</v>
      </c>
      <c r="AR56" s="20">
        <f t="shared" si="4"/>
        <v>0.7155384075762825</v>
      </c>
      <c r="AS56" s="22">
        <v>-0.571</v>
      </c>
      <c r="AT56" s="104">
        <v>10.191</v>
      </c>
      <c r="AU56" s="1">
        <v>30.238374606311368</v>
      </c>
      <c r="AV56" s="1">
        <v>58.00037053047613</v>
      </c>
      <c r="AW56" s="1">
        <v>11.761254863212498</v>
      </c>
      <c r="AX56" s="20">
        <f t="shared" si="5"/>
        <v>18.477119743098868</v>
      </c>
      <c r="AY56" s="1">
        <v>28.265299820910272</v>
      </c>
      <c r="AZ56" s="1">
        <v>59.26634965725931</v>
      </c>
      <c r="BA56" s="1">
        <v>12.468350521830422</v>
      </c>
      <c r="BB56" s="20">
        <f t="shared" si="6"/>
        <v>15.79694929907985</v>
      </c>
      <c r="BC56" s="1">
        <v>28.969307725560427</v>
      </c>
      <c r="BD56" s="1">
        <v>59.07182115729018</v>
      </c>
      <c r="BE56" s="1">
        <v>11.958871117149386</v>
      </c>
      <c r="BF56" s="20">
        <f t="shared" si="15"/>
        <v>17.01043660841104</v>
      </c>
      <c r="BG56" s="100" t="s">
        <v>2</v>
      </c>
      <c r="BH56" s="100" t="s">
        <v>2</v>
      </c>
      <c r="BI56" s="100" t="s">
        <v>2</v>
      </c>
      <c r="BJ56" s="100" t="s">
        <v>2</v>
      </c>
      <c r="BK56" s="1">
        <v>23.381269729919328</v>
      </c>
      <c r="BL56" s="1">
        <v>72.29042441248684</v>
      </c>
      <c r="BM56" s="1">
        <v>4.3283058575938265</v>
      </c>
      <c r="BN56" s="20">
        <f t="shared" si="8"/>
        <v>19.052963872325503</v>
      </c>
      <c r="BO56" s="100" t="s">
        <v>2</v>
      </c>
      <c r="BP56" s="100" t="s">
        <v>2</v>
      </c>
      <c r="BQ56" s="100" t="s">
        <v>2</v>
      </c>
      <c r="BR56" s="100" t="s">
        <v>2</v>
      </c>
      <c r="BS56" s="100" t="s">
        <v>2</v>
      </c>
      <c r="BT56" s="100" t="s">
        <v>2</v>
      </c>
      <c r="BU56" s="100" t="s">
        <v>2</v>
      </c>
      <c r="BV56" s="100" t="s">
        <v>2</v>
      </c>
      <c r="BW56" s="100" t="s">
        <v>2</v>
      </c>
      <c r="BX56" s="100" t="s">
        <v>2</v>
      </c>
      <c r="BY56" s="100" t="s">
        <v>2</v>
      </c>
      <c r="BZ56" s="100" t="s">
        <v>2</v>
      </c>
      <c r="CA56" s="12"/>
    </row>
    <row r="57" spans="1:79" ht="12">
      <c r="A57" s="2" t="s">
        <v>67</v>
      </c>
      <c r="B57" s="1">
        <v>14.660655838942754</v>
      </c>
      <c r="C57" s="1">
        <v>62.486877045637</v>
      </c>
      <c r="D57" s="1">
        <v>22.852467115420243</v>
      </c>
      <c r="E57" s="20">
        <f t="shared" si="9"/>
        <v>-8.19181127647749</v>
      </c>
      <c r="F57" s="1">
        <v>9.099610943000062</v>
      </c>
      <c r="G57" s="1">
        <v>65.94516148953251</v>
      </c>
      <c r="H57" s="1">
        <v>24.955227567467425</v>
      </c>
      <c r="I57" s="20">
        <f t="shared" si="10"/>
        <v>-15.855616624467363</v>
      </c>
      <c r="J57" s="22">
        <v>-1.125</v>
      </c>
      <c r="K57" s="100" t="s">
        <v>2</v>
      </c>
      <c r="L57" s="100" t="s">
        <v>2</v>
      </c>
      <c r="M57" s="100" t="s">
        <v>2</v>
      </c>
      <c r="N57" s="100" t="s">
        <v>2</v>
      </c>
      <c r="O57" s="12">
        <v>83.669</v>
      </c>
      <c r="P57" s="1">
        <v>18.640770703390352</v>
      </c>
      <c r="Q57" s="1">
        <v>54.06348422157723</v>
      </c>
      <c r="R57" s="1">
        <v>27.295745075032425</v>
      </c>
      <c r="S57" s="20">
        <f t="shared" si="0"/>
        <v>-8.654974371642073</v>
      </c>
      <c r="T57" s="1">
        <v>19.097758290619403</v>
      </c>
      <c r="U57" s="1">
        <v>59.210770085839556</v>
      </c>
      <c r="V57" s="1">
        <v>21.691471623541037</v>
      </c>
      <c r="W57" s="20">
        <f t="shared" si="1"/>
        <v>-2.5937133329216344</v>
      </c>
      <c r="X57" s="22">
        <v>-0.512</v>
      </c>
      <c r="Y57" s="1">
        <v>20.629284258630275</v>
      </c>
      <c r="Z57" s="1">
        <v>57.527944173408265</v>
      </c>
      <c r="AA57" s="1">
        <v>21.842771567961464</v>
      </c>
      <c r="AB57" s="20">
        <f t="shared" si="2"/>
        <v>-1.2134873093311889</v>
      </c>
      <c r="AC57" s="1">
        <v>16.902365219539305</v>
      </c>
      <c r="AD57" s="1">
        <v>61.14987957759526</v>
      </c>
      <c r="AE57" s="1">
        <v>21.947755202865434</v>
      </c>
      <c r="AF57" s="20">
        <f t="shared" si="3"/>
        <v>-5.045389983326128</v>
      </c>
      <c r="AG57" s="22">
        <v>-0.725</v>
      </c>
      <c r="AH57" s="1">
        <v>40.5677489570107</v>
      </c>
      <c r="AI57" s="1">
        <v>28.967894068565208</v>
      </c>
      <c r="AJ57" s="1">
        <v>30.46435697442409</v>
      </c>
      <c r="AK57" s="20">
        <f t="shared" si="14"/>
        <v>10.103391982586611</v>
      </c>
      <c r="AL57" s="22">
        <v>4.462</v>
      </c>
      <c r="AM57" s="23" t="s">
        <v>2</v>
      </c>
      <c r="AN57" s="23" t="s">
        <v>2</v>
      </c>
      <c r="AO57" s="1">
        <v>40.86704153818248</v>
      </c>
      <c r="AP57" s="1">
        <v>31.062942136767642</v>
      </c>
      <c r="AQ57" s="1">
        <v>28.070016325049885</v>
      </c>
      <c r="AR57" s="20">
        <f t="shared" si="4"/>
        <v>12.797025213132592</v>
      </c>
      <c r="AS57" s="22">
        <v>3.421</v>
      </c>
      <c r="AT57" s="104">
        <v>13.162</v>
      </c>
      <c r="AU57" s="1">
        <v>29.472611622305934</v>
      </c>
      <c r="AV57" s="1">
        <v>59.01006607793491</v>
      </c>
      <c r="AW57" s="1">
        <v>11.517322299759156</v>
      </c>
      <c r="AX57" s="20">
        <f t="shared" si="5"/>
        <v>17.955289322546776</v>
      </c>
      <c r="AY57" s="1">
        <v>32.59124312974742</v>
      </c>
      <c r="AZ57" s="1">
        <v>58.51293768912493</v>
      </c>
      <c r="BA57" s="1">
        <v>8.895819181127647</v>
      </c>
      <c r="BB57" s="20">
        <f t="shared" si="6"/>
        <v>23.69542394861977</v>
      </c>
      <c r="BC57" s="1">
        <v>28.765515963688017</v>
      </c>
      <c r="BD57" s="1">
        <v>62.74624837892917</v>
      </c>
      <c r="BE57" s="1">
        <v>8.48823565738282</v>
      </c>
      <c r="BF57" s="20">
        <f t="shared" si="15"/>
        <v>20.277280306305197</v>
      </c>
      <c r="BG57" s="100" t="s">
        <v>2</v>
      </c>
      <c r="BH57" s="100" t="s">
        <v>2</v>
      </c>
      <c r="BI57" s="100" t="s">
        <v>2</v>
      </c>
      <c r="BJ57" s="100" t="s">
        <v>2</v>
      </c>
      <c r="BK57" s="1">
        <v>45.17504081262471</v>
      </c>
      <c r="BL57" s="1">
        <v>50.580446218030104</v>
      </c>
      <c r="BM57" s="1">
        <v>4.244512969345184</v>
      </c>
      <c r="BN57" s="20">
        <f t="shared" si="8"/>
        <v>40.93052784327952</v>
      </c>
      <c r="BO57" s="100" t="s">
        <v>2</v>
      </c>
      <c r="BP57" s="100" t="s">
        <v>2</v>
      </c>
      <c r="BQ57" s="100" t="s">
        <v>2</v>
      </c>
      <c r="BR57" s="100" t="s">
        <v>2</v>
      </c>
      <c r="BS57" s="100" t="s">
        <v>2</v>
      </c>
      <c r="BT57" s="100" t="s">
        <v>2</v>
      </c>
      <c r="BU57" s="100" t="s">
        <v>2</v>
      </c>
      <c r="BV57" s="100" t="s">
        <v>2</v>
      </c>
      <c r="BW57" s="100" t="s">
        <v>2</v>
      </c>
      <c r="BX57" s="100" t="s">
        <v>2</v>
      </c>
      <c r="BY57" s="100" t="s">
        <v>2</v>
      </c>
      <c r="BZ57" s="100" t="s">
        <v>2</v>
      </c>
      <c r="CA57" s="12"/>
    </row>
    <row r="58" spans="1:79" ht="12">
      <c r="A58" s="2" t="s">
        <v>64</v>
      </c>
      <c r="B58" s="1">
        <v>17.918236274933612</v>
      </c>
      <c r="C58" s="1">
        <v>63.984437720002475</v>
      </c>
      <c r="D58" s="1">
        <v>18.097326005063916</v>
      </c>
      <c r="E58" s="20">
        <f t="shared" si="9"/>
        <v>-0.17908973013030405</v>
      </c>
      <c r="F58" s="1">
        <v>22.76909775829062</v>
      </c>
      <c r="G58" s="1">
        <v>57.17902797505094</v>
      </c>
      <c r="H58" s="1">
        <v>20.05187426665843</v>
      </c>
      <c r="I58" s="20">
        <f t="shared" si="10"/>
        <v>2.71722349163219</v>
      </c>
      <c r="J58" s="22">
        <v>-0.748</v>
      </c>
      <c r="K58" s="100" t="s">
        <v>2</v>
      </c>
      <c r="L58" s="100" t="s">
        <v>2</v>
      </c>
      <c r="M58" s="100" t="s">
        <v>2</v>
      </c>
      <c r="N58" s="100" t="s">
        <v>2</v>
      </c>
      <c r="O58" s="12">
        <v>81.674</v>
      </c>
      <c r="P58" s="1">
        <v>30.738590749089113</v>
      </c>
      <c r="Q58" s="1">
        <v>49.15395541283271</v>
      </c>
      <c r="R58" s="1">
        <v>20.107453838078182</v>
      </c>
      <c r="S58" s="20">
        <f t="shared" si="0"/>
        <v>10.63113691101093</v>
      </c>
      <c r="T58" s="1">
        <v>29.938862471438277</v>
      </c>
      <c r="U58" s="1">
        <v>53.08466621379608</v>
      </c>
      <c r="V58" s="1">
        <v>16.97647131476564</v>
      </c>
      <c r="W58" s="20">
        <f t="shared" si="1"/>
        <v>12.962391156672638</v>
      </c>
      <c r="X58" s="22">
        <v>0.157</v>
      </c>
      <c r="Y58" s="1">
        <v>14.861359846847403</v>
      </c>
      <c r="Z58" s="1">
        <v>70.57679244117828</v>
      </c>
      <c r="AA58" s="1">
        <v>14.56184771197431</v>
      </c>
      <c r="AB58" s="20">
        <f t="shared" si="2"/>
        <v>0.29951213487309225</v>
      </c>
      <c r="AC58" s="1">
        <v>23.33724448835917</v>
      </c>
      <c r="AD58" s="1">
        <v>51.39875254739702</v>
      </c>
      <c r="AE58" s="1">
        <v>25.264002964243808</v>
      </c>
      <c r="AF58" s="20">
        <f t="shared" si="3"/>
        <v>-1.9267584758846397</v>
      </c>
      <c r="AG58" s="22">
        <v>-0.934</v>
      </c>
      <c r="AH58" s="1">
        <v>50.37898300095666</v>
      </c>
      <c r="AI58" s="1">
        <v>37.50091986165281</v>
      </c>
      <c r="AJ58" s="1">
        <v>12.120097137390538</v>
      </c>
      <c r="AK58" s="20">
        <f t="shared" si="14"/>
        <v>38.25888586356612</v>
      </c>
      <c r="AL58" s="22">
        <v>2.588</v>
      </c>
      <c r="AM58" s="23" t="s">
        <v>2</v>
      </c>
      <c r="AN58" s="23" t="s">
        <v>2</v>
      </c>
      <c r="AO58" s="1">
        <v>53.13120906615645</v>
      </c>
      <c r="AP58" s="1">
        <v>30.730738096990212</v>
      </c>
      <c r="AQ58" s="1">
        <v>16.138052836853337</v>
      </c>
      <c r="AR58" s="20">
        <f t="shared" si="4"/>
        <v>36.99315622930311</v>
      </c>
      <c r="AS58" s="22">
        <v>2.014</v>
      </c>
      <c r="AT58" s="104">
        <v>6.303</v>
      </c>
      <c r="AU58" s="1">
        <v>37.56870252578274</v>
      </c>
      <c r="AV58" s="1">
        <v>52.18921756314457</v>
      </c>
      <c r="AW58" s="1">
        <v>10.242079911072684</v>
      </c>
      <c r="AX58" s="20">
        <f t="shared" si="5"/>
        <v>27.326622614710054</v>
      </c>
      <c r="AY58" s="1">
        <v>41.40986846168097</v>
      </c>
      <c r="AZ58" s="1">
        <v>46.50157475452356</v>
      </c>
      <c r="BA58" s="1">
        <v>12.088556783795468</v>
      </c>
      <c r="BB58" s="20">
        <f t="shared" si="6"/>
        <v>29.321311677885504</v>
      </c>
      <c r="BC58" s="1">
        <v>43.080343358241215</v>
      </c>
      <c r="BD58" s="1">
        <v>49.97838572222565</v>
      </c>
      <c r="BE58" s="1">
        <v>6.941270919533131</v>
      </c>
      <c r="BF58" s="20">
        <f t="shared" si="15"/>
        <v>36.139072438708084</v>
      </c>
      <c r="BG58" s="100" t="s">
        <v>2</v>
      </c>
      <c r="BH58" s="100" t="s">
        <v>2</v>
      </c>
      <c r="BI58" s="100" t="s">
        <v>2</v>
      </c>
      <c r="BJ58" s="100" t="s">
        <v>2</v>
      </c>
      <c r="BK58" s="1">
        <v>51.30620354698653</v>
      </c>
      <c r="BL58" s="1">
        <v>40.91544631687395</v>
      </c>
      <c r="BM58" s="1">
        <v>7.778350136139525</v>
      </c>
      <c r="BN58" s="20">
        <f t="shared" si="8"/>
        <v>43.52785341084701</v>
      </c>
      <c r="BO58" s="100" t="s">
        <v>2</v>
      </c>
      <c r="BP58" s="100" t="s">
        <v>2</v>
      </c>
      <c r="BQ58" s="100" t="s">
        <v>2</v>
      </c>
      <c r="BR58" s="100" t="s">
        <v>2</v>
      </c>
      <c r="BS58" s="100" t="s">
        <v>2</v>
      </c>
      <c r="BT58" s="100" t="s">
        <v>2</v>
      </c>
      <c r="BU58" s="100" t="s">
        <v>2</v>
      </c>
      <c r="BV58" s="100" t="s">
        <v>2</v>
      </c>
      <c r="BW58" s="100" t="s">
        <v>2</v>
      </c>
      <c r="BX58" s="100" t="s">
        <v>2</v>
      </c>
      <c r="BY58" s="100" t="s">
        <v>2</v>
      </c>
      <c r="BZ58" s="100" t="s">
        <v>2</v>
      </c>
      <c r="CA58" s="12"/>
    </row>
    <row r="59" spans="1:79" ht="12">
      <c r="A59" s="2" t="s">
        <v>367</v>
      </c>
      <c r="B59" s="1">
        <v>29.333662693756562</v>
      </c>
      <c r="C59" s="1">
        <v>53.45828444389551</v>
      </c>
      <c r="D59" s="1">
        <v>17.208052862347927</v>
      </c>
      <c r="E59" s="20">
        <f t="shared" si="9"/>
        <v>12.125609831408635</v>
      </c>
      <c r="F59" s="1">
        <v>20.255666028530847</v>
      </c>
      <c r="G59" s="1">
        <v>61.90329154572963</v>
      </c>
      <c r="H59" s="1">
        <v>17.841042425739516</v>
      </c>
      <c r="I59" s="20">
        <f t="shared" si="10"/>
        <v>2.4146236027913304</v>
      </c>
      <c r="J59" s="22">
        <v>-0.891</v>
      </c>
      <c r="K59" s="100" t="s">
        <v>2</v>
      </c>
      <c r="L59" s="100" t="s">
        <v>2</v>
      </c>
      <c r="M59" s="100" t="s">
        <v>2</v>
      </c>
      <c r="N59" s="100" t="s">
        <v>2</v>
      </c>
      <c r="O59" s="12">
        <v>83.368</v>
      </c>
      <c r="P59" s="1">
        <v>33.7460631136911</v>
      </c>
      <c r="Q59" s="1">
        <v>44.87741616747978</v>
      </c>
      <c r="R59" s="1">
        <v>21.376520718829124</v>
      </c>
      <c r="S59" s="20">
        <f t="shared" si="0"/>
        <v>12.369542394861977</v>
      </c>
      <c r="T59" s="1">
        <v>38.41783486691781</v>
      </c>
      <c r="U59" s="1">
        <v>42.27443957265485</v>
      </c>
      <c r="V59" s="1">
        <v>19.307725560427343</v>
      </c>
      <c r="W59" s="20">
        <f t="shared" si="1"/>
        <v>19.110109306490465</v>
      </c>
      <c r="X59" s="22">
        <v>0.491</v>
      </c>
      <c r="Y59" s="1">
        <v>41.40060519977768</v>
      </c>
      <c r="Z59" s="1">
        <v>46.307046254554436</v>
      </c>
      <c r="AA59" s="1">
        <v>12.292348545667881</v>
      </c>
      <c r="AB59" s="20">
        <f t="shared" si="2"/>
        <v>29.1082566541098</v>
      </c>
      <c r="AC59" s="1">
        <v>20.17229667140122</v>
      </c>
      <c r="AD59" s="1">
        <v>59.840671895263384</v>
      </c>
      <c r="AE59" s="1">
        <v>19.987031433335392</v>
      </c>
      <c r="AF59" s="20">
        <f t="shared" si="3"/>
        <v>0.18526523806582773</v>
      </c>
      <c r="AG59" s="22">
        <v>-0.36</v>
      </c>
      <c r="AH59" s="1">
        <v>37.50098170109165</v>
      </c>
      <c r="AI59" s="1">
        <v>46.925312180947145</v>
      </c>
      <c r="AJ59" s="1">
        <v>15.573706117961203</v>
      </c>
      <c r="AK59" s="20">
        <f t="shared" si="14"/>
        <v>21.927275583130452</v>
      </c>
      <c r="AL59" s="22">
        <v>3.781</v>
      </c>
      <c r="AM59" s="23" t="s">
        <v>2</v>
      </c>
      <c r="AN59" s="23" t="s">
        <v>2</v>
      </c>
      <c r="AO59" s="1">
        <v>44.85195947537894</v>
      </c>
      <c r="AP59" s="1">
        <v>36.911961046100686</v>
      </c>
      <c r="AQ59" s="1">
        <v>18.23607947852038</v>
      </c>
      <c r="AR59" s="20">
        <f t="shared" si="4"/>
        <v>26.61587999685856</v>
      </c>
      <c r="AS59" s="22">
        <v>3.109</v>
      </c>
      <c r="AT59" s="104">
        <v>6.14</v>
      </c>
      <c r="AU59" s="1">
        <v>14.123386648551845</v>
      </c>
      <c r="AV59" s="1">
        <v>62.50540356944359</v>
      </c>
      <c r="AW59" s="1">
        <v>23.37120978200457</v>
      </c>
      <c r="AX59" s="20">
        <f t="shared" si="5"/>
        <v>-9.247823133452725</v>
      </c>
      <c r="AY59" s="1">
        <v>18.440066695485704</v>
      </c>
      <c r="AZ59" s="1">
        <v>58.543815228802565</v>
      </c>
      <c r="BA59" s="1">
        <v>23.016118075711727</v>
      </c>
      <c r="BB59" s="20">
        <f t="shared" si="6"/>
        <v>-4.576051380226023</v>
      </c>
      <c r="BC59" s="1">
        <v>18.3721361081949</v>
      </c>
      <c r="BD59" s="1">
        <v>59.45161489532514</v>
      </c>
      <c r="BE59" s="1">
        <v>22.17624899647996</v>
      </c>
      <c r="BF59" s="20">
        <f t="shared" si="15"/>
        <v>-3.804112888285058</v>
      </c>
      <c r="BG59" s="100" t="s">
        <v>2</v>
      </c>
      <c r="BH59" s="100" t="s">
        <v>2</v>
      </c>
      <c r="BI59" s="100" t="s">
        <v>2</v>
      </c>
      <c r="BJ59" s="100" t="s">
        <v>2</v>
      </c>
      <c r="BK59" s="1">
        <v>39.448676666928456</v>
      </c>
      <c r="BL59" s="1">
        <v>37.61878583208985</v>
      </c>
      <c r="BM59" s="1">
        <v>22.932537500981702</v>
      </c>
      <c r="BN59" s="20">
        <f t="shared" si="8"/>
        <v>16.516139165946754</v>
      </c>
      <c r="BO59" s="100" t="s">
        <v>2</v>
      </c>
      <c r="BP59" s="100" t="s">
        <v>2</v>
      </c>
      <c r="BQ59" s="100" t="s">
        <v>2</v>
      </c>
      <c r="BR59" s="100" t="s">
        <v>2</v>
      </c>
      <c r="BS59" s="100" t="s">
        <v>2</v>
      </c>
      <c r="BT59" s="100" t="s">
        <v>2</v>
      </c>
      <c r="BU59" s="100" t="s">
        <v>2</v>
      </c>
      <c r="BV59" s="100" t="s">
        <v>2</v>
      </c>
      <c r="BW59" s="100" t="s">
        <v>2</v>
      </c>
      <c r="BX59" s="100" t="s">
        <v>2</v>
      </c>
      <c r="BY59" s="100" t="s">
        <v>2</v>
      </c>
      <c r="BZ59" s="100" t="s">
        <v>2</v>
      </c>
      <c r="CA59" s="12"/>
    </row>
    <row r="60" spans="1:79" ht="12">
      <c r="A60" s="2" t="s">
        <v>379</v>
      </c>
      <c r="B60" s="1">
        <v>14.959592936246633</v>
      </c>
      <c r="C60" s="1">
        <v>54.71116432205927</v>
      </c>
      <c r="D60" s="1">
        <v>30.329242741694102</v>
      </c>
      <c r="E60" s="20">
        <f t="shared" si="9"/>
        <v>-15.36964980544747</v>
      </c>
      <c r="F60" s="1">
        <v>18.32984136486082</v>
      </c>
      <c r="G60" s="1">
        <v>63.2116132894343</v>
      </c>
      <c r="H60" s="1">
        <v>18.45854534570488</v>
      </c>
      <c r="I60" s="20">
        <f t="shared" si="10"/>
        <v>-0.12870398084406176</v>
      </c>
      <c r="J60" s="22">
        <v>0.337</v>
      </c>
      <c r="K60" s="100" t="s">
        <v>2</v>
      </c>
      <c r="L60" s="100" t="s">
        <v>2</v>
      </c>
      <c r="M60" s="100" t="s">
        <v>2</v>
      </c>
      <c r="N60" s="100" t="s">
        <v>2</v>
      </c>
      <c r="O60" s="12">
        <v>84.377</v>
      </c>
      <c r="P60" s="1">
        <v>13.52589045196049</v>
      </c>
      <c r="Q60" s="1">
        <v>57.43789284645315</v>
      </c>
      <c r="R60" s="1">
        <v>29.036216701586355</v>
      </c>
      <c r="S60" s="20">
        <f t="shared" si="0"/>
        <v>-15.510326249625864</v>
      </c>
      <c r="T60" s="1">
        <v>17.264292128105357</v>
      </c>
      <c r="U60" s="1">
        <v>64.83388207123616</v>
      </c>
      <c r="V60" s="1">
        <v>17.901825800658486</v>
      </c>
      <c r="W60" s="20">
        <f t="shared" si="1"/>
        <v>-0.6375336725531291</v>
      </c>
      <c r="X60" s="22">
        <v>0.061</v>
      </c>
      <c r="Y60" s="1">
        <v>12.91529482190961</v>
      </c>
      <c r="Z60" s="1">
        <v>58.13828195151153</v>
      </c>
      <c r="AA60" s="1">
        <v>28.946423226578872</v>
      </c>
      <c r="AB60" s="20">
        <f t="shared" si="2"/>
        <v>-16.03112840466926</v>
      </c>
      <c r="AC60" s="1">
        <v>15.007482789583957</v>
      </c>
      <c r="AD60" s="1">
        <v>65.70787189464232</v>
      </c>
      <c r="AE60" s="1">
        <v>19.284645315773723</v>
      </c>
      <c r="AF60" s="20">
        <f t="shared" si="3"/>
        <v>-4.277162526189766</v>
      </c>
      <c r="AG60" s="22">
        <v>0.16</v>
      </c>
      <c r="AH60" s="1">
        <v>50.1361903032504</v>
      </c>
      <c r="AI60" s="1">
        <v>46.95841656074087</v>
      </c>
      <c r="AJ60" s="1">
        <v>2.9053931360087164</v>
      </c>
      <c r="AK60" s="20">
        <f t="shared" si="14"/>
        <v>47.23079716724168</v>
      </c>
      <c r="AL60" s="22">
        <v>5.341</v>
      </c>
      <c r="AM60" s="23" t="s">
        <v>2</v>
      </c>
      <c r="AN60" s="23" t="s">
        <v>2</v>
      </c>
      <c r="AO60" s="1">
        <v>51.88850553840566</v>
      </c>
      <c r="AP60" s="1">
        <v>46.5680043580897</v>
      </c>
      <c r="AQ60" s="1">
        <v>1.5434901035046305</v>
      </c>
      <c r="AR60" s="20">
        <f t="shared" si="4"/>
        <v>50.34501543490103</v>
      </c>
      <c r="AS60" s="22">
        <v>5.713</v>
      </c>
      <c r="AT60" s="104">
        <v>7.047</v>
      </c>
      <c r="AU60" s="1">
        <v>21.628255013469023</v>
      </c>
      <c r="AV60" s="1">
        <v>72.3765339718647</v>
      </c>
      <c r="AW60" s="1">
        <v>5.995211014666268</v>
      </c>
      <c r="AX60" s="20">
        <f t="shared" si="5"/>
        <v>15.633043998802755</v>
      </c>
      <c r="AY60" s="1">
        <v>22.226878180185572</v>
      </c>
      <c r="AZ60" s="1">
        <v>70.95779706674648</v>
      </c>
      <c r="BA60" s="1">
        <v>6.8153247530679435</v>
      </c>
      <c r="BB60" s="20">
        <f t="shared" si="6"/>
        <v>15.411553427117628</v>
      </c>
      <c r="BC60" s="1">
        <v>21.960490870996708</v>
      </c>
      <c r="BD60" s="1">
        <v>69.52110146662676</v>
      </c>
      <c r="BE60" s="1">
        <v>8.518407662376534</v>
      </c>
      <c r="BF60" s="20">
        <f t="shared" si="15"/>
        <v>13.442083208620174</v>
      </c>
      <c r="BG60" s="100" t="s">
        <v>2</v>
      </c>
      <c r="BH60" s="100" t="s">
        <v>2</v>
      </c>
      <c r="BI60" s="100" t="s">
        <v>2</v>
      </c>
      <c r="BJ60" s="100" t="s">
        <v>2</v>
      </c>
      <c r="BK60" s="1">
        <v>37.624841111312875</v>
      </c>
      <c r="BL60" s="1">
        <v>53.25040857090975</v>
      </c>
      <c r="BM60" s="1">
        <v>9.124750317777375</v>
      </c>
      <c r="BN60" s="20">
        <f t="shared" si="8"/>
        <v>28.5000907935355</v>
      </c>
      <c r="BO60" s="100" t="s">
        <v>2</v>
      </c>
      <c r="BP60" s="100" t="s">
        <v>2</v>
      </c>
      <c r="BQ60" s="100" t="s">
        <v>2</v>
      </c>
      <c r="BR60" s="100" t="s">
        <v>2</v>
      </c>
      <c r="BS60" s="100" t="s">
        <v>2</v>
      </c>
      <c r="BT60" s="100" t="s">
        <v>2</v>
      </c>
      <c r="BU60" s="100" t="s">
        <v>2</v>
      </c>
      <c r="BV60" s="100" t="s">
        <v>2</v>
      </c>
      <c r="BW60" s="100" t="s">
        <v>2</v>
      </c>
      <c r="BX60" s="100" t="s">
        <v>2</v>
      </c>
      <c r="BY60" s="100" t="s">
        <v>2</v>
      </c>
      <c r="BZ60" s="100" t="s">
        <v>2</v>
      </c>
      <c r="CA60" s="12"/>
    </row>
    <row r="61" spans="1:79" ht="12">
      <c r="A61" s="2" t="s">
        <v>67</v>
      </c>
      <c r="B61" s="1">
        <v>13.76234660281353</v>
      </c>
      <c r="C61" s="1">
        <v>69.33552828494463</v>
      </c>
      <c r="D61" s="1">
        <v>16.902125112241844</v>
      </c>
      <c r="E61" s="20">
        <f t="shared" si="9"/>
        <v>-3.1397785094283144</v>
      </c>
      <c r="F61" s="1">
        <v>22.433403172702786</v>
      </c>
      <c r="G61" s="1">
        <v>61.44268183178689</v>
      </c>
      <c r="H61" s="1">
        <v>16.123914995510326</v>
      </c>
      <c r="I61" s="20">
        <f t="shared" si="10"/>
        <v>6.30948817719246</v>
      </c>
      <c r="J61" s="22">
        <v>0.873</v>
      </c>
      <c r="K61" s="100" t="s">
        <v>2</v>
      </c>
      <c r="L61" s="100" t="s">
        <v>2</v>
      </c>
      <c r="M61" s="100" t="s">
        <v>2</v>
      </c>
      <c r="N61" s="100" t="s">
        <v>2</v>
      </c>
      <c r="O61" s="12">
        <v>83.838</v>
      </c>
      <c r="P61" s="1">
        <v>27.198443579766536</v>
      </c>
      <c r="Q61" s="1">
        <v>56.46213708470518</v>
      </c>
      <c r="R61" s="1">
        <v>16.339419335528284</v>
      </c>
      <c r="S61" s="20">
        <f t="shared" si="0"/>
        <v>10.859024244238253</v>
      </c>
      <c r="T61" s="1">
        <v>23.831188266985933</v>
      </c>
      <c r="U61" s="1">
        <v>61.346902125112244</v>
      </c>
      <c r="V61" s="1">
        <v>14.821909607901826</v>
      </c>
      <c r="W61" s="20">
        <f t="shared" si="1"/>
        <v>9.009278659084107</v>
      </c>
      <c r="X61" s="22">
        <v>0.543</v>
      </c>
      <c r="Y61" s="1">
        <v>17.422927267285242</v>
      </c>
      <c r="Z61" s="1">
        <v>64.81592337623466</v>
      </c>
      <c r="AA61" s="1">
        <v>17.761149356480097</v>
      </c>
      <c r="AB61" s="20">
        <f t="shared" si="2"/>
        <v>-0.3382220891948542</v>
      </c>
      <c r="AC61" s="1">
        <v>17.422927267285242</v>
      </c>
      <c r="AD61" s="1">
        <v>64.81592337623466</v>
      </c>
      <c r="AE61" s="1">
        <v>17.761149356480097</v>
      </c>
      <c r="AF61" s="20">
        <f t="shared" si="3"/>
        <v>-0.3382220891948542</v>
      </c>
      <c r="AG61" s="22">
        <v>-0.004</v>
      </c>
      <c r="AH61" s="1">
        <v>44.36624224198605</v>
      </c>
      <c r="AI61" s="1">
        <v>49.08183505022714</v>
      </c>
      <c r="AJ61" s="1">
        <v>6.551922707786807</v>
      </c>
      <c r="AK61" s="20">
        <f t="shared" si="14"/>
        <v>37.81431953419924</v>
      </c>
      <c r="AL61" s="22">
        <v>3.634</v>
      </c>
      <c r="AM61" s="23" t="s">
        <v>2</v>
      </c>
      <c r="AN61" s="23" t="s">
        <v>2</v>
      </c>
      <c r="AO61" s="1">
        <v>40.751167701068525</v>
      </c>
      <c r="AP61" s="1">
        <v>57.06059248832299</v>
      </c>
      <c r="AQ61" s="1">
        <v>2.188239810608484</v>
      </c>
      <c r="AR61" s="20">
        <f t="shared" si="4"/>
        <v>38.56292789046004</v>
      </c>
      <c r="AS61" s="22">
        <v>3.567</v>
      </c>
      <c r="AT61" s="104">
        <v>8.23</v>
      </c>
      <c r="AU61" s="1">
        <v>19.081113439090092</v>
      </c>
      <c r="AV61" s="1">
        <v>64.13648608201137</v>
      </c>
      <c r="AW61" s="1">
        <v>16.78240047889853</v>
      </c>
      <c r="AX61" s="20">
        <f t="shared" si="5"/>
        <v>2.298712960191562</v>
      </c>
      <c r="AY61" s="1">
        <v>23.513917988626158</v>
      </c>
      <c r="AZ61" s="1">
        <v>61.8228075426519</v>
      </c>
      <c r="BA61" s="1">
        <v>14.66327446872194</v>
      </c>
      <c r="BB61" s="20">
        <f t="shared" si="6"/>
        <v>8.850643519904217</v>
      </c>
      <c r="BC61" s="1">
        <v>21.64621370847052</v>
      </c>
      <c r="BD61" s="1">
        <v>60.83507931756959</v>
      </c>
      <c r="BE61" s="1">
        <v>17.51870697395989</v>
      </c>
      <c r="BF61" s="20">
        <f t="shared" si="15"/>
        <v>4.127506734510629</v>
      </c>
      <c r="BG61" s="100" t="s">
        <v>2</v>
      </c>
      <c r="BH61" s="100" t="s">
        <v>2</v>
      </c>
      <c r="BI61" s="100" t="s">
        <v>2</v>
      </c>
      <c r="BJ61" s="100" t="s">
        <v>2</v>
      </c>
      <c r="BK61" s="1">
        <v>34.81988610915606</v>
      </c>
      <c r="BL61" s="1">
        <v>44.116706123232454</v>
      </c>
      <c r="BM61" s="1">
        <v>21.06340776761149</v>
      </c>
      <c r="BN61" s="20">
        <f t="shared" si="8"/>
        <v>13.756478341544568</v>
      </c>
      <c r="BO61" s="100" t="s">
        <v>2</v>
      </c>
      <c r="BP61" s="100" t="s">
        <v>2</v>
      </c>
      <c r="BQ61" s="100" t="s">
        <v>2</v>
      </c>
      <c r="BR61" s="100" t="s">
        <v>2</v>
      </c>
      <c r="BS61" s="100" t="s">
        <v>2</v>
      </c>
      <c r="BT61" s="100" t="s">
        <v>2</v>
      </c>
      <c r="BU61" s="100" t="s">
        <v>2</v>
      </c>
      <c r="BV61" s="100" t="s">
        <v>2</v>
      </c>
      <c r="BW61" s="100" t="s">
        <v>2</v>
      </c>
      <c r="BX61" s="100" t="s">
        <v>2</v>
      </c>
      <c r="BY61" s="100" t="s">
        <v>2</v>
      </c>
      <c r="BZ61" s="100" t="s">
        <v>2</v>
      </c>
      <c r="CA61" s="12"/>
    </row>
    <row r="62" spans="1:79" ht="12">
      <c r="A62" s="2" t="s">
        <v>64</v>
      </c>
      <c r="B62" s="1">
        <v>21.122418437593534</v>
      </c>
      <c r="C62" s="1">
        <v>54.00478898533373</v>
      </c>
      <c r="D62" s="1">
        <v>24.872792577072733</v>
      </c>
      <c r="E62" s="20">
        <f t="shared" si="9"/>
        <v>-3.7503741394791987</v>
      </c>
      <c r="F62" s="1">
        <v>18.386710565698895</v>
      </c>
      <c r="G62" s="1">
        <v>54.08859622867405</v>
      </c>
      <c r="H62" s="1">
        <v>27.52469320562706</v>
      </c>
      <c r="I62" s="20">
        <f t="shared" si="10"/>
        <v>-9.137982639928165</v>
      </c>
      <c r="J62" s="22">
        <v>-0.329</v>
      </c>
      <c r="K62" s="100" t="s">
        <v>2</v>
      </c>
      <c r="L62" s="100" t="s">
        <v>2</v>
      </c>
      <c r="M62" s="100" t="s">
        <v>2</v>
      </c>
      <c r="N62" s="100" t="s">
        <v>2</v>
      </c>
      <c r="O62" s="12">
        <v>83.881</v>
      </c>
      <c r="P62" s="1">
        <v>29.96707572583059</v>
      </c>
      <c r="Q62" s="1">
        <v>48.58126309488177</v>
      </c>
      <c r="R62" s="1">
        <v>21.451661179287637</v>
      </c>
      <c r="S62" s="20">
        <f t="shared" si="0"/>
        <v>8.515414546542953</v>
      </c>
      <c r="T62" s="1">
        <v>22.0832086201736</v>
      </c>
      <c r="U62" s="1">
        <v>47.59652798563304</v>
      </c>
      <c r="V62" s="1">
        <v>30.320263394193354</v>
      </c>
      <c r="W62" s="20">
        <f t="shared" si="1"/>
        <v>-8.237054774019754</v>
      </c>
      <c r="X62" s="22">
        <v>-1.026</v>
      </c>
      <c r="Y62" s="1">
        <v>21.18228075426519</v>
      </c>
      <c r="Z62" s="1">
        <v>59.77850942831488</v>
      </c>
      <c r="AA62" s="1">
        <v>19.039209817419934</v>
      </c>
      <c r="AB62" s="20">
        <f t="shared" si="2"/>
        <v>2.1430709368452554</v>
      </c>
      <c r="AC62" s="1">
        <v>14.462735707871897</v>
      </c>
      <c r="AD62" s="1">
        <v>61.313977850942834</v>
      </c>
      <c r="AE62" s="1">
        <v>24.223286441185273</v>
      </c>
      <c r="AF62" s="20">
        <f t="shared" si="3"/>
        <v>-9.760550733313377</v>
      </c>
      <c r="AG62" s="22">
        <v>-0.892</v>
      </c>
      <c r="AH62" s="1">
        <v>31.770120661773856</v>
      </c>
      <c r="AI62" s="1">
        <v>54.37243438238587</v>
      </c>
      <c r="AJ62" s="1">
        <v>13.857444955840279</v>
      </c>
      <c r="AK62" s="20">
        <f t="shared" si="14"/>
        <v>17.912675705933577</v>
      </c>
      <c r="AL62" s="22">
        <v>1.606</v>
      </c>
      <c r="AM62" s="23" t="s">
        <v>2</v>
      </c>
      <c r="AN62" s="23" t="s">
        <v>2</v>
      </c>
      <c r="AO62" s="1">
        <v>24.692125886304268</v>
      </c>
      <c r="AP62" s="1">
        <v>58.564498071899486</v>
      </c>
      <c r="AQ62" s="1">
        <v>16.743376041796243</v>
      </c>
      <c r="AR62" s="20">
        <f t="shared" si="4"/>
        <v>7.948749844508026</v>
      </c>
      <c r="AS62" s="22">
        <v>1.128</v>
      </c>
      <c r="AT62" s="104">
        <v>6.078</v>
      </c>
      <c r="AU62" s="1">
        <v>33.932954205327746</v>
      </c>
      <c r="AV62" s="1">
        <v>46.07303202633942</v>
      </c>
      <c r="AW62" s="1">
        <v>19.994013768332835</v>
      </c>
      <c r="AX62" s="20">
        <f t="shared" si="5"/>
        <v>13.938940436994912</v>
      </c>
      <c r="AY62" s="1">
        <v>40.07482789583957</v>
      </c>
      <c r="AZ62" s="1">
        <v>43.430110745285845</v>
      </c>
      <c r="BA62" s="1">
        <v>16.495061358874587</v>
      </c>
      <c r="BB62" s="20">
        <f t="shared" si="6"/>
        <v>23.579766536964982</v>
      </c>
      <c r="BC62" s="1">
        <v>39.81442681831787</v>
      </c>
      <c r="BD62" s="1">
        <v>42.43340317270278</v>
      </c>
      <c r="BE62" s="1">
        <v>17.75217000897935</v>
      </c>
      <c r="BF62" s="20">
        <f t="shared" si="15"/>
        <v>22.06225680933852</v>
      </c>
      <c r="BG62" s="100" t="s">
        <v>2</v>
      </c>
      <c r="BH62" s="100" t="s">
        <v>2</v>
      </c>
      <c r="BI62" s="100" t="s">
        <v>2</v>
      </c>
      <c r="BJ62" s="100" t="s">
        <v>2</v>
      </c>
      <c r="BK62" s="1">
        <v>51.20039805946013</v>
      </c>
      <c r="BL62" s="1">
        <v>40.415474561512625</v>
      </c>
      <c r="BM62" s="1">
        <v>8.384127379027243</v>
      </c>
      <c r="BN62" s="20">
        <f t="shared" si="8"/>
        <v>42.816270680432886</v>
      </c>
      <c r="BO62" s="100" t="s">
        <v>2</v>
      </c>
      <c r="BP62" s="100" t="s">
        <v>2</v>
      </c>
      <c r="BQ62" s="100" t="s">
        <v>2</v>
      </c>
      <c r="BR62" s="100" t="s">
        <v>2</v>
      </c>
      <c r="BS62" s="100" t="s">
        <v>2</v>
      </c>
      <c r="BT62" s="100" t="s">
        <v>2</v>
      </c>
      <c r="BU62" s="100" t="s">
        <v>2</v>
      </c>
      <c r="BV62" s="100" t="s">
        <v>2</v>
      </c>
      <c r="BW62" s="100" t="s">
        <v>2</v>
      </c>
      <c r="BX62" s="100" t="s">
        <v>2</v>
      </c>
      <c r="BY62" s="100" t="s">
        <v>2</v>
      </c>
      <c r="BZ62" s="100" t="s">
        <v>2</v>
      </c>
      <c r="CA62" s="12"/>
    </row>
    <row r="63" spans="1:79" ht="12">
      <c r="A63" s="2" t="s">
        <v>380</v>
      </c>
      <c r="B63" s="1">
        <v>30.275366656689613</v>
      </c>
      <c r="C63" s="1">
        <v>59.09607901825801</v>
      </c>
      <c r="D63" s="1">
        <v>10.628554325052379</v>
      </c>
      <c r="E63" s="20">
        <f t="shared" si="9"/>
        <v>19.646812331637236</v>
      </c>
      <c r="F63" s="1">
        <v>20.65249925172104</v>
      </c>
      <c r="G63" s="1">
        <v>58.55133193654595</v>
      </c>
      <c r="H63" s="1">
        <v>20.796168811733015</v>
      </c>
      <c r="I63" s="20">
        <f t="shared" si="10"/>
        <v>-0.1436695600119755</v>
      </c>
      <c r="J63" s="22">
        <v>-0.677</v>
      </c>
      <c r="K63" s="100" t="s">
        <v>2</v>
      </c>
      <c r="L63" s="100" t="s">
        <v>2</v>
      </c>
      <c r="M63" s="100" t="s">
        <v>2</v>
      </c>
      <c r="N63" s="100" t="s">
        <v>2</v>
      </c>
      <c r="O63" s="12">
        <v>84.504</v>
      </c>
      <c r="P63" s="1">
        <v>38.05746782400479</v>
      </c>
      <c r="Q63" s="1">
        <v>50.942831487578566</v>
      </c>
      <c r="R63" s="1">
        <v>10.999700688416642</v>
      </c>
      <c r="S63" s="20">
        <f t="shared" si="0"/>
        <v>27.057767135588147</v>
      </c>
      <c r="T63" s="1">
        <v>23.217599521101466</v>
      </c>
      <c r="U63" s="1">
        <v>46.569889254714155</v>
      </c>
      <c r="V63" s="1">
        <v>30.212511224184375</v>
      </c>
      <c r="W63" s="20">
        <f t="shared" si="1"/>
        <v>-6.994911703082909</v>
      </c>
      <c r="X63" s="22">
        <v>-1.928</v>
      </c>
      <c r="Y63" s="1">
        <v>32.81352888356779</v>
      </c>
      <c r="Z63" s="1">
        <v>52.39449266686621</v>
      </c>
      <c r="AA63" s="1">
        <v>14.791978449565999</v>
      </c>
      <c r="AB63" s="20">
        <f t="shared" si="2"/>
        <v>18.021550434001792</v>
      </c>
      <c r="AC63" s="1">
        <v>17.33313379227776</v>
      </c>
      <c r="AD63" s="1">
        <v>63.20562705776713</v>
      </c>
      <c r="AE63" s="1">
        <v>19.461239149955105</v>
      </c>
      <c r="AF63" s="20">
        <f t="shared" si="3"/>
        <v>-2.128105357677345</v>
      </c>
      <c r="AG63" s="22">
        <v>-1.103</v>
      </c>
      <c r="AH63" s="1">
        <v>36.785585585585586</v>
      </c>
      <c r="AI63" s="1">
        <v>55.03423423423423</v>
      </c>
      <c r="AJ63" s="1">
        <v>8.18018018018018</v>
      </c>
      <c r="AK63" s="20">
        <f t="shared" si="14"/>
        <v>28.605405405405406</v>
      </c>
      <c r="AL63" s="22">
        <v>0.692</v>
      </c>
      <c r="AM63" s="23" t="s">
        <v>2</v>
      </c>
      <c r="AN63" s="23" t="s">
        <v>2</v>
      </c>
      <c r="AO63" s="1">
        <v>36.108108108108105</v>
      </c>
      <c r="AP63" s="1">
        <v>55.358558558558556</v>
      </c>
      <c r="AQ63" s="1">
        <v>8.533333333333333</v>
      </c>
      <c r="AR63" s="20">
        <f t="shared" si="4"/>
        <v>27.574774774774774</v>
      </c>
      <c r="AS63" s="22">
        <v>0.012</v>
      </c>
      <c r="AT63" s="104">
        <v>4.913</v>
      </c>
      <c r="AU63" s="1">
        <v>10.868003591739</v>
      </c>
      <c r="AV63" s="1">
        <v>58.98533373241545</v>
      </c>
      <c r="AW63" s="1">
        <v>30.146662675845555</v>
      </c>
      <c r="AX63" s="20">
        <f t="shared" si="5"/>
        <v>-19.278659084106554</v>
      </c>
      <c r="AY63" s="1">
        <v>7.68931457647411</v>
      </c>
      <c r="AZ63" s="1">
        <v>58.70398084405867</v>
      </c>
      <c r="BA63" s="1">
        <v>33.60670457946723</v>
      </c>
      <c r="BB63" s="20">
        <f t="shared" si="6"/>
        <v>-25.917390002993116</v>
      </c>
      <c r="BC63" s="1">
        <v>8.183178689015264</v>
      </c>
      <c r="BD63" s="1">
        <v>62.68482490272373</v>
      </c>
      <c r="BE63" s="1">
        <v>29.131996408261003</v>
      </c>
      <c r="BF63" s="20">
        <f t="shared" si="15"/>
        <v>-20.94881771924574</v>
      </c>
      <c r="BG63" s="100" t="s">
        <v>2</v>
      </c>
      <c r="BH63" s="100" t="s">
        <v>2</v>
      </c>
      <c r="BI63" s="100" t="s">
        <v>2</v>
      </c>
      <c r="BJ63" s="100" t="s">
        <v>2</v>
      </c>
      <c r="BK63" s="1">
        <v>6.846846846846846</v>
      </c>
      <c r="BL63" s="1">
        <v>59.2936936936937</v>
      </c>
      <c r="BM63" s="1">
        <v>33.859459459459465</v>
      </c>
      <c r="BN63" s="20">
        <f t="shared" si="8"/>
        <v>-27.01261261261262</v>
      </c>
      <c r="BO63" s="100" t="s">
        <v>2</v>
      </c>
      <c r="BP63" s="100" t="s">
        <v>2</v>
      </c>
      <c r="BQ63" s="100" t="s">
        <v>2</v>
      </c>
      <c r="BR63" s="100" t="s">
        <v>2</v>
      </c>
      <c r="BS63" s="100" t="s">
        <v>2</v>
      </c>
      <c r="BT63" s="100" t="s">
        <v>2</v>
      </c>
      <c r="BU63" s="100" t="s">
        <v>2</v>
      </c>
      <c r="BV63" s="100" t="s">
        <v>2</v>
      </c>
      <c r="BW63" s="100" t="s">
        <v>2</v>
      </c>
      <c r="BX63" s="100" t="s">
        <v>2</v>
      </c>
      <c r="BY63" s="100" t="s">
        <v>2</v>
      </c>
      <c r="BZ63" s="100" t="s">
        <v>2</v>
      </c>
      <c r="CA63" s="12"/>
    </row>
    <row r="64" spans="1:79" ht="12">
      <c r="A64" s="2" t="s">
        <v>411</v>
      </c>
      <c r="B64" s="1">
        <v>20.043247852835474</v>
      </c>
      <c r="C64" s="1">
        <v>45.01736005360297</v>
      </c>
      <c r="D64" s="1">
        <v>34.93939209356155</v>
      </c>
      <c r="E64" s="20">
        <f t="shared" si="9"/>
        <v>-14.896144240726077</v>
      </c>
      <c r="F64" s="1">
        <v>26.247182798318814</v>
      </c>
      <c r="G64" s="1">
        <v>53.5907900347201</v>
      </c>
      <c r="H64" s="1">
        <v>20.162027166961078</v>
      </c>
      <c r="I64" s="20">
        <f t="shared" si="10"/>
        <v>6.085155631357736</v>
      </c>
      <c r="J64" s="22">
        <v>-0.598</v>
      </c>
      <c r="K64" s="100" t="s">
        <v>2</v>
      </c>
      <c r="L64" s="100" t="s">
        <v>2</v>
      </c>
      <c r="M64" s="100" t="s">
        <v>2</v>
      </c>
      <c r="N64" s="100" t="s">
        <v>2</v>
      </c>
      <c r="O64" s="12">
        <v>73.502</v>
      </c>
      <c r="P64" s="1">
        <v>15.319485898763476</v>
      </c>
      <c r="Q64" s="1">
        <v>44.41432661265761</v>
      </c>
      <c r="R64" s="1">
        <v>40.266187488578915</v>
      </c>
      <c r="S64" s="20">
        <f t="shared" si="0"/>
        <v>-24.94670158981544</v>
      </c>
      <c r="T64" s="1">
        <v>32.40847901565451</v>
      </c>
      <c r="U64" s="1">
        <v>44.243771700067</v>
      </c>
      <c r="V64" s="1">
        <v>23.34774928427849</v>
      </c>
      <c r="W64" s="20">
        <f t="shared" si="1"/>
        <v>9.060729731376018</v>
      </c>
      <c r="X64" s="22">
        <v>-0.068</v>
      </c>
      <c r="Y64" s="1">
        <v>14.600718767131632</v>
      </c>
      <c r="Z64" s="1">
        <v>47.112748979716145</v>
      </c>
      <c r="AA64" s="1">
        <v>38.286532253152224</v>
      </c>
      <c r="AB64" s="20">
        <f t="shared" si="2"/>
        <v>-23.685813486020592</v>
      </c>
      <c r="AC64" s="1">
        <v>25.55582627763903</v>
      </c>
      <c r="AD64" s="1">
        <v>51.85783029786197</v>
      </c>
      <c r="AE64" s="1">
        <v>22.586343424498995</v>
      </c>
      <c r="AF64" s="20">
        <f t="shared" si="3"/>
        <v>2.969482853140036</v>
      </c>
      <c r="AG64" s="22">
        <v>-0.821</v>
      </c>
      <c r="AH64" s="1">
        <v>29.68516571681514</v>
      </c>
      <c r="AI64" s="1">
        <v>46.29004592486029</v>
      </c>
      <c r="AJ64" s="1">
        <v>24.02478835832457</v>
      </c>
      <c r="AK64" s="20">
        <f t="shared" si="14"/>
        <v>5.6603773584905674</v>
      </c>
      <c r="AL64" s="22">
        <v>-0.826</v>
      </c>
      <c r="AM64" s="23" t="s">
        <v>2</v>
      </c>
      <c r="AN64" s="23" t="s">
        <v>2</v>
      </c>
      <c r="AO64" s="1">
        <v>26.04437558789354</v>
      </c>
      <c r="AP64" s="1">
        <v>32.65644884634538</v>
      </c>
      <c r="AQ64" s="1">
        <v>41.29917556576108</v>
      </c>
      <c r="AR64" s="20">
        <f t="shared" si="4"/>
        <v>-15.254799977867542</v>
      </c>
      <c r="AS64" s="22">
        <v>-3.505</v>
      </c>
      <c r="AT64" s="104">
        <v>13.704</v>
      </c>
      <c r="AU64" s="1">
        <v>32.067369190473286</v>
      </c>
      <c r="AV64" s="1">
        <v>53.118718401656814</v>
      </c>
      <c r="AW64" s="1">
        <v>14.813912407869893</v>
      </c>
      <c r="AX64" s="20">
        <f t="shared" si="5"/>
        <v>17.253456782603394</v>
      </c>
      <c r="AY64" s="1">
        <v>31.412560151062923</v>
      </c>
      <c r="AZ64" s="1">
        <v>49.64975330450143</v>
      </c>
      <c r="BA64" s="1">
        <v>18.937686544435646</v>
      </c>
      <c r="BB64" s="20">
        <f t="shared" si="6"/>
        <v>12.474873606627277</v>
      </c>
      <c r="BC64" s="1">
        <v>30.166900164463666</v>
      </c>
      <c r="BD64" s="1">
        <v>51.81519156971432</v>
      </c>
      <c r="BE64" s="1">
        <v>18.017908265822015</v>
      </c>
      <c r="BF64" s="20">
        <f t="shared" si="15"/>
        <v>12.14899189864165</v>
      </c>
      <c r="BG64" s="100" t="s">
        <v>2</v>
      </c>
      <c r="BH64" s="100" t="s">
        <v>2</v>
      </c>
      <c r="BI64" s="100" t="s">
        <v>2</v>
      </c>
      <c r="BJ64" s="100" t="s">
        <v>2</v>
      </c>
      <c r="BK64" s="1">
        <v>49.150666740441544</v>
      </c>
      <c r="BL64" s="1">
        <v>40.0984894594146</v>
      </c>
      <c r="BM64" s="1">
        <v>10.750843800143862</v>
      </c>
      <c r="BN64" s="20">
        <f t="shared" si="8"/>
        <v>38.39982294029768</v>
      </c>
      <c r="BO64" s="100" t="s">
        <v>2</v>
      </c>
      <c r="BP64" s="100" t="s">
        <v>2</v>
      </c>
      <c r="BQ64" s="100" t="s">
        <v>2</v>
      </c>
      <c r="BR64" s="100" t="s">
        <v>2</v>
      </c>
      <c r="BS64" s="100" t="s">
        <v>2</v>
      </c>
      <c r="BT64" s="100" t="s">
        <v>2</v>
      </c>
      <c r="BU64" s="100" t="s">
        <v>2</v>
      </c>
      <c r="BV64" s="100" t="s">
        <v>2</v>
      </c>
      <c r="BW64" s="100" t="s">
        <v>2</v>
      </c>
      <c r="BX64" s="100" t="s">
        <v>2</v>
      </c>
      <c r="BY64" s="100" t="s">
        <v>2</v>
      </c>
      <c r="BZ64" s="100" t="s">
        <v>2</v>
      </c>
      <c r="CA64" s="12"/>
    </row>
    <row r="65" spans="1:79" ht="12">
      <c r="A65" s="2" t="s">
        <v>67</v>
      </c>
      <c r="B65" s="1">
        <v>24.596454894316867</v>
      </c>
      <c r="C65" s="1">
        <v>54.13900225376135</v>
      </c>
      <c r="D65" s="1">
        <v>21.26454285192179</v>
      </c>
      <c r="E65" s="20">
        <f t="shared" si="9"/>
        <v>3.3319120423950785</v>
      </c>
      <c r="F65" s="1">
        <v>26.01876104038497</v>
      </c>
      <c r="G65" s="1">
        <v>52.85679478589267</v>
      </c>
      <c r="H65" s="1">
        <v>21.124444173722363</v>
      </c>
      <c r="I65" s="20">
        <f t="shared" si="10"/>
        <v>4.8943168666626065</v>
      </c>
      <c r="J65" s="22">
        <v>0.439</v>
      </c>
      <c r="K65" s="100" t="s">
        <v>2</v>
      </c>
      <c r="L65" s="100" t="s">
        <v>2</v>
      </c>
      <c r="M65" s="100" t="s">
        <v>2</v>
      </c>
      <c r="N65" s="100" t="s">
        <v>2</v>
      </c>
      <c r="O65" s="12">
        <v>72.015</v>
      </c>
      <c r="P65" s="1">
        <v>27.16391545349333</v>
      </c>
      <c r="Q65" s="1">
        <v>51.51672047268075</v>
      </c>
      <c r="R65" s="1">
        <v>21.319364073825913</v>
      </c>
      <c r="S65" s="20">
        <f t="shared" si="0"/>
        <v>5.8445513796674184</v>
      </c>
      <c r="T65" s="1">
        <v>26.329414631175002</v>
      </c>
      <c r="U65" s="1">
        <v>53.76134494731072</v>
      </c>
      <c r="V65" s="1">
        <v>19.909240421514284</v>
      </c>
      <c r="W65" s="20">
        <f t="shared" si="1"/>
        <v>6.420174209660718</v>
      </c>
      <c r="X65" s="22">
        <v>0.679</v>
      </c>
      <c r="Y65" s="1">
        <v>28.248157397819334</v>
      </c>
      <c r="Z65" s="1">
        <v>54.12681976000487</v>
      </c>
      <c r="AA65" s="1">
        <v>17.625022842175795</v>
      </c>
      <c r="AB65" s="20">
        <f t="shared" si="2"/>
        <v>10.623134555643539</v>
      </c>
      <c r="AC65" s="1">
        <v>26.719254431382105</v>
      </c>
      <c r="AD65" s="1">
        <v>54.91259060729732</v>
      </c>
      <c r="AE65" s="1">
        <v>18.36815496132058</v>
      </c>
      <c r="AF65" s="20">
        <f t="shared" si="3"/>
        <v>8.351099470061524</v>
      </c>
      <c r="AG65" s="22">
        <v>0.06</v>
      </c>
      <c r="AH65" s="1">
        <v>37.53293286963853</v>
      </c>
      <c r="AI65" s="1">
        <v>49.42038149436189</v>
      </c>
      <c r="AJ65" s="1">
        <v>13.046685635999577</v>
      </c>
      <c r="AK65" s="20">
        <f t="shared" si="14"/>
        <v>24.486247233638952</v>
      </c>
      <c r="AL65" s="22">
        <v>1.163</v>
      </c>
      <c r="AM65" s="23" t="s">
        <v>2</v>
      </c>
      <c r="AN65" s="23" t="s">
        <v>2</v>
      </c>
      <c r="AO65" s="1">
        <v>39.872483928759614</v>
      </c>
      <c r="AP65" s="1">
        <v>44.957319000948466</v>
      </c>
      <c r="AQ65" s="1">
        <v>15.170197070291916</v>
      </c>
      <c r="AR65" s="20">
        <f t="shared" si="4"/>
        <v>24.702286858467698</v>
      </c>
      <c r="AS65" s="22">
        <v>1.356</v>
      </c>
      <c r="AT65" s="104">
        <v>10.157</v>
      </c>
      <c r="AU65" s="1">
        <v>29.371992446853874</v>
      </c>
      <c r="AV65" s="1">
        <v>55.83846013278918</v>
      </c>
      <c r="AW65" s="1">
        <v>14.789547420356946</v>
      </c>
      <c r="AX65" s="20">
        <f t="shared" si="5"/>
        <v>14.582445026496927</v>
      </c>
      <c r="AY65" s="1">
        <v>27.307059755131874</v>
      </c>
      <c r="AZ65" s="1">
        <v>58.652616190534204</v>
      </c>
      <c r="BA65" s="1">
        <v>14.040324054333922</v>
      </c>
      <c r="BB65" s="20">
        <f t="shared" si="6"/>
        <v>13.266735700797952</v>
      </c>
      <c r="BC65" s="1">
        <v>29.32326247182798</v>
      </c>
      <c r="BD65" s="1">
        <v>55.61612962173357</v>
      </c>
      <c r="BE65" s="1">
        <v>15.060607906438447</v>
      </c>
      <c r="BF65" s="20">
        <f t="shared" si="15"/>
        <v>14.262654565389534</v>
      </c>
      <c r="BG65" s="100" t="s">
        <v>2</v>
      </c>
      <c r="BH65" s="100" t="s">
        <v>2</v>
      </c>
      <c r="BI65" s="100" t="s">
        <v>2</v>
      </c>
      <c r="BJ65" s="100" t="s">
        <v>2</v>
      </c>
      <c r="BK65" s="1">
        <v>37.538202128780696</v>
      </c>
      <c r="BL65" s="1">
        <v>50.79038887132469</v>
      </c>
      <c r="BM65" s="1">
        <v>11.671408999894615</v>
      </c>
      <c r="BN65" s="20">
        <f t="shared" si="8"/>
        <v>25.86679312888608</v>
      </c>
      <c r="BO65" s="100" t="s">
        <v>2</v>
      </c>
      <c r="BP65" s="100" t="s">
        <v>2</v>
      </c>
      <c r="BQ65" s="100" t="s">
        <v>2</v>
      </c>
      <c r="BR65" s="100" t="s">
        <v>2</v>
      </c>
      <c r="BS65" s="100" t="s">
        <v>2</v>
      </c>
      <c r="BT65" s="100" t="s">
        <v>2</v>
      </c>
      <c r="BU65" s="100" t="s">
        <v>2</v>
      </c>
      <c r="BV65" s="100" t="s">
        <v>2</v>
      </c>
      <c r="BW65" s="100" t="s">
        <v>2</v>
      </c>
      <c r="BX65" s="100" t="s">
        <v>2</v>
      </c>
      <c r="BY65" s="100" t="s">
        <v>2</v>
      </c>
      <c r="BZ65" s="100" t="s">
        <v>2</v>
      </c>
      <c r="CA65" s="12"/>
    </row>
    <row r="66" spans="1:79" ht="12">
      <c r="A66" s="2" t="s">
        <v>64</v>
      </c>
      <c r="B66" s="1">
        <v>39.06316623012731</v>
      </c>
      <c r="C66" s="1">
        <v>44.938173844185904</v>
      </c>
      <c r="D66" s="1">
        <v>15.998659925686788</v>
      </c>
      <c r="E66" s="20">
        <f t="shared" si="9"/>
        <v>23.06450630444052</v>
      </c>
      <c r="F66" s="1">
        <v>37.193153438508865</v>
      </c>
      <c r="G66" s="1">
        <v>36.74849241639764</v>
      </c>
      <c r="H66" s="1">
        <v>26.0583541450935</v>
      </c>
      <c r="I66" s="20">
        <f t="shared" si="10"/>
        <v>11.134799293415366</v>
      </c>
      <c r="J66" s="22">
        <v>0.626</v>
      </c>
      <c r="K66" s="100" t="s">
        <v>2</v>
      </c>
      <c r="L66" s="100" t="s">
        <v>2</v>
      </c>
      <c r="M66" s="100" t="s">
        <v>2</v>
      </c>
      <c r="N66" s="100" t="s">
        <v>2</v>
      </c>
      <c r="O66" s="12">
        <v>73.986</v>
      </c>
      <c r="P66" s="1">
        <v>34.70183346531035</v>
      </c>
      <c r="Q66" s="1">
        <v>48.99189864165195</v>
      </c>
      <c r="R66" s="1">
        <v>16.306267893037703</v>
      </c>
      <c r="S66" s="20">
        <f t="shared" si="0"/>
        <v>18.39556557227265</v>
      </c>
      <c r="T66" s="1">
        <v>41.60930742522994</v>
      </c>
      <c r="U66" s="1">
        <v>36.12109398793933</v>
      </c>
      <c r="V66" s="1">
        <v>22.269598586830725</v>
      </c>
      <c r="W66" s="20">
        <f t="shared" si="1"/>
        <v>19.33970883839922</v>
      </c>
      <c r="X66" s="22">
        <v>1.408</v>
      </c>
      <c r="Y66" s="1">
        <v>35.411463726624845</v>
      </c>
      <c r="Z66" s="1">
        <v>49.53706523725406</v>
      </c>
      <c r="AA66" s="1">
        <v>15.051471036121095</v>
      </c>
      <c r="AB66" s="20">
        <f t="shared" si="2"/>
        <v>20.359992690503752</v>
      </c>
      <c r="AC66" s="1">
        <v>41.06109520618871</v>
      </c>
      <c r="AD66" s="1">
        <v>39.48955351160382</v>
      </c>
      <c r="AE66" s="1">
        <v>19.449351282207466</v>
      </c>
      <c r="AF66" s="20">
        <f t="shared" si="3"/>
        <v>21.611743923981244</v>
      </c>
      <c r="AG66" s="22">
        <v>1.574</v>
      </c>
      <c r="AH66" s="1">
        <v>45.48582275477518</v>
      </c>
      <c r="AI66" s="1">
        <v>40.965713607782654</v>
      </c>
      <c r="AJ66" s="1">
        <v>13.548463637442165</v>
      </c>
      <c r="AK66" s="20">
        <f t="shared" si="14"/>
        <v>31.937359117333013</v>
      </c>
      <c r="AL66" s="22">
        <v>2.979</v>
      </c>
      <c r="AM66" s="23" t="s">
        <v>2</v>
      </c>
      <c r="AN66" s="23" t="s">
        <v>2</v>
      </c>
      <c r="AO66" s="1">
        <v>50.33811840075928</v>
      </c>
      <c r="AP66" s="1">
        <v>34.86771859058014</v>
      </c>
      <c r="AQ66" s="1">
        <v>14.794163008660577</v>
      </c>
      <c r="AR66" s="20">
        <f t="shared" si="4"/>
        <v>35.5439553920987</v>
      </c>
      <c r="AS66" s="22">
        <v>2.817</v>
      </c>
      <c r="AT66" s="104">
        <v>10.941</v>
      </c>
      <c r="AU66" s="1">
        <v>38.55759273923372</v>
      </c>
      <c r="AV66" s="1">
        <v>48.839617469696044</v>
      </c>
      <c r="AW66" s="1">
        <v>12.602789791070231</v>
      </c>
      <c r="AX66" s="20">
        <f t="shared" si="5"/>
        <v>25.95480294816349</v>
      </c>
      <c r="AY66" s="1">
        <v>39.154534933300845</v>
      </c>
      <c r="AZ66" s="1">
        <v>49.4243771700067</v>
      </c>
      <c r="BA66" s="1">
        <v>11.421087896692454</v>
      </c>
      <c r="BB66" s="20">
        <f t="shared" si="6"/>
        <v>27.73344703660839</v>
      </c>
      <c r="BC66" s="1">
        <v>42.16361089114942</v>
      </c>
      <c r="BD66" s="1">
        <v>47.67009806907474</v>
      </c>
      <c r="BE66" s="1">
        <v>10.166291039775842</v>
      </c>
      <c r="BF66" s="20">
        <f t="shared" si="15"/>
        <v>31.997319851373575</v>
      </c>
      <c r="BG66" s="100" t="s">
        <v>2</v>
      </c>
      <c r="BH66" s="100" t="s">
        <v>2</v>
      </c>
      <c r="BI66" s="100" t="s">
        <v>2</v>
      </c>
      <c r="BJ66" s="100" t="s">
        <v>2</v>
      </c>
      <c r="BK66" s="1">
        <v>40.40811484161822</v>
      </c>
      <c r="BL66" s="1">
        <v>53.60066437299798</v>
      </c>
      <c r="BM66" s="1">
        <v>5.991220785383794</v>
      </c>
      <c r="BN66" s="20">
        <f t="shared" si="8"/>
        <v>34.416894056234426</v>
      </c>
      <c r="BO66" s="100" t="s">
        <v>2</v>
      </c>
      <c r="BP66" s="100" t="s">
        <v>2</v>
      </c>
      <c r="BQ66" s="100" t="s">
        <v>2</v>
      </c>
      <c r="BR66" s="100" t="s">
        <v>2</v>
      </c>
      <c r="BS66" s="100" t="s">
        <v>2</v>
      </c>
      <c r="BT66" s="100" t="s">
        <v>2</v>
      </c>
      <c r="BU66" s="100" t="s">
        <v>2</v>
      </c>
      <c r="BV66" s="100" t="s">
        <v>2</v>
      </c>
      <c r="BW66" s="100" t="s">
        <v>2</v>
      </c>
      <c r="BX66" s="100" t="s">
        <v>2</v>
      </c>
      <c r="BY66" s="100" t="s">
        <v>2</v>
      </c>
      <c r="BZ66" s="100" t="s">
        <v>2</v>
      </c>
      <c r="CA66" s="12"/>
    </row>
    <row r="67" spans="1:79" ht="12">
      <c r="A67" s="2" t="s">
        <v>412</v>
      </c>
      <c r="B67" s="1">
        <v>39.19412803800938</v>
      </c>
      <c r="C67" s="1">
        <v>44.56660778461351</v>
      </c>
      <c r="D67" s="1">
        <v>16.23926417737711</v>
      </c>
      <c r="E67" s="20">
        <f t="shared" si="9"/>
        <v>22.954863860632273</v>
      </c>
      <c r="F67" s="1">
        <v>43.171712249497475</v>
      </c>
      <c r="G67" s="1">
        <v>36.40738259121642</v>
      </c>
      <c r="H67" s="1">
        <v>20.420905159286107</v>
      </c>
      <c r="I67" s="20">
        <f t="shared" si="10"/>
        <v>22.750807090211367</v>
      </c>
      <c r="J67" s="22">
        <v>1.793</v>
      </c>
      <c r="K67" s="100" t="s">
        <v>2</v>
      </c>
      <c r="L67" s="100" t="s">
        <v>2</v>
      </c>
      <c r="M67" s="100" t="s">
        <v>2</v>
      </c>
      <c r="N67" s="100" t="s">
        <v>2</v>
      </c>
      <c r="O67" s="12">
        <v>77.472</v>
      </c>
      <c r="P67" s="1">
        <v>47.466041298653835</v>
      </c>
      <c r="Q67" s="1">
        <v>36.32515075836024</v>
      </c>
      <c r="R67" s="1">
        <v>16.208807942985928</v>
      </c>
      <c r="S67" s="20">
        <f t="shared" si="0"/>
        <v>31.257233355667907</v>
      </c>
      <c r="T67" s="1">
        <v>45.40719985381008</v>
      </c>
      <c r="U67" s="1">
        <v>31.692757507461778</v>
      </c>
      <c r="V67" s="1">
        <v>22.900042638728145</v>
      </c>
      <c r="W67" s="20">
        <f t="shared" si="1"/>
        <v>22.507157215081932</v>
      </c>
      <c r="X67" s="22">
        <v>1.745</v>
      </c>
      <c r="Y67" s="1">
        <v>42.76664433209478</v>
      </c>
      <c r="Z67" s="1">
        <v>42.33721142717914</v>
      </c>
      <c r="AA67" s="1">
        <v>14.896144240726079</v>
      </c>
      <c r="AB67" s="20">
        <f t="shared" si="2"/>
        <v>27.870500091368697</v>
      </c>
      <c r="AC67" s="1">
        <v>41.91082414570263</v>
      </c>
      <c r="AD67" s="1">
        <v>34.97593957483097</v>
      </c>
      <c r="AE67" s="1">
        <v>23.113236279466406</v>
      </c>
      <c r="AF67" s="20">
        <f t="shared" si="3"/>
        <v>18.79758786623622</v>
      </c>
      <c r="AG67" s="22">
        <v>1.429</v>
      </c>
      <c r="AH67" s="1">
        <v>29.160191101133943</v>
      </c>
      <c r="AI67" s="1">
        <v>46.04270995222471</v>
      </c>
      <c r="AJ67" s="1">
        <v>24.79709894664134</v>
      </c>
      <c r="AK67" s="20">
        <f t="shared" si="14"/>
        <v>4.363092154492602</v>
      </c>
      <c r="AL67" s="22">
        <v>0.052</v>
      </c>
      <c r="AM67" s="23" t="s">
        <v>2</v>
      </c>
      <c r="AN67" s="23" t="s">
        <v>2</v>
      </c>
      <c r="AO67" s="1">
        <v>31.462614401657746</v>
      </c>
      <c r="AP67" s="1">
        <v>42.65814770045473</v>
      </c>
      <c r="AQ67" s="1">
        <v>25.879237897887524</v>
      </c>
      <c r="AR67" s="20">
        <f t="shared" si="4"/>
        <v>5.583376503770221</v>
      </c>
      <c r="AS67" s="22">
        <v>0.079</v>
      </c>
      <c r="AT67" s="104">
        <v>11.423</v>
      </c>
      <c r="AU67" s="1">
        <v>14.430163854541025</v>
      </c>
      <c r="AV67" s="1">
        <v>60.291161600779674</v>
      </c>
      <c r="AW67" s="1">
        <v>25.278674544679298</v>
      </c>
      <c r="AX67" s="20">
        <f t="shared" si="5"/>
        <v>-10.848510690138273</v>
      </c>
      <c r="AY67" s="1">
        <v>14.469756959249558</v>
      </c>
      <c r="AZ67" s="1">
        <v>57.25467503197904</v>
      </c>
      <c r="BA67" s="1">
        <v>28.275568008771394</v>
      </c>
      <c r="BB67" s="20">
        <f t="shared" si="6"/>
        <v>-13.805811049521836</v>
      </c>
      <c r="BC67" s="1">
        <v>13.863677894865079</v>
      </c>
      <c r="BD67" s="1">
        <v>59.33179021745752</v>
      </c>
      <c r="BE67" s="1">
        <v>26.804531887677406</v>
      </c>
      <c r="BF67" s="20">
        <f t="shared" si="15"/>
        <v>-12.940853992812327</v>
      </c>
      <c r="BG67" s="100" t="s">
        <v>2</v>
      </c>
      <c r="BH67" s="100" t="s">
        <v>2</v>
      </c>
      <c r="BI67" s="100" t="s">
        <v>2</v>
      </c>
      <c r="BJ67" s="100" t="s">
        <v>2</v>
      </c>
      <c r="BK67" s="1">
        <v>16.20330397743625</v>
      </c>
      <c r="BL67" s="1">
        <v>47.458700282046856</v>
      </c>
      <c r="BM67" s="1">
        <v>36.337995740516895</v>
      </c>
      <c r="BN67" s="20">
        <f t="shared" si="8"/>
        <v>-20.134691763080646</v>
      </c>
      <c r="BO67" s="100" t="s">
        <v>2</v>
      </c>
      <c r="BP67" s="100" t="s">
        <v>2</v>
      </c>
      <c r="BQ67" s="100" t="s">
        <v>2</v>
      </c>
      <c r="BR67" s="100" t="s">
        <v>2</v>
      </c>
      <c r="BS67" s="100" t="s">
        <v>2</v>
      </c>
      <c r="BT67" s="100" t="s">
        <v>2</v>
      </c>
      <c r="BU67" s="100" t="s">
        <v>2</v>
      </c>
      <c r="BV67" s="100" t="s">
        <v>2</v>
      </c>
      <c r="BW67" s="100" t="s">
        <v>2</v>
      </c>
      <c r="BX67" s="100" t="s">
        <v>2</v>
      </c>
      <c r="BY67" s="100" t="s">
        <v>2</v>
      </c>
      <c r="BZ67" s="100" t="s">
        <v>2</v>
      </c>
      <c r="CA67" s="12"/>
    </row>
    <row r="68" spans="1:79" ht="12">
      <c r="A68" s="2" t="s">
        <v>416</v>
      </c>
      <c r="B68" s="1">
        <v>23.11165344722392</v>
      </c>
      <c r="C68" s="1">
        <v>43.090298962782185</v>
      </c>
      <c r="D68" s="1">
        <v>33.7980475899939</v>
      </c>
      <c r="E68" s="20">
        <f t="shared" si="9"/>
        <v>-10.68639414276998</v>
      </c>
      <c r="F68" s="1">
        <v>34.246491763270285</v>
      </c>
      <c r="G68" s="1">
        <v>42.44661378889567</v>
      </c>
      <c r="H68" s="1">
        <v>23.306894447834043</v>
      </c>
      <c r="I68" s="20">
        <f t="shared" si="10"/>
        <v>10.939597315436242</v>
      </c>
      <c r="J68" s="22">
        <v>-0.547</v>
      </c>
      <c r="K68" s="100" t="s">
        <v>2</v>
      </c>
      <c r="L68" s="100" t="s">
        <v>2</v>
      </c>
      <c r="M68" s="100" t="s">
        <v>2</v>
      </c>
      <c r="N68" s="100" t="s">
        <v>2</v>
      </c>
      <c r="O68" s="12">
        <v>73.389</v>
      </c>
      <c r="P68" s="1">
        <v>22.464917632702868</v>
      </c>
      <c r="Q68" s="1">
        <v>38.97803538743136</v>
      </c>
      <c r="R68" s="1">
        <v>38.557046979865774</v>
      </c>
      <c r="S68" s="20">
        <f t="shared" si="0"/>
        <v>-16.092129347162906</v>
      </c>
      <c r="T68" s="1">
        <v>35.90604026845637</v>
      </c>
      <c r="U68" s="1">
        <v>39.42037827943869</v>
      </c>
      <c r="V68" s="1">
        <v>24.67358145210494</v>
      </c>
      <c r="W68" s="20">
        <f t="shared" si="1"/>
        <v>11.232458816351432</v>
      </c>
      <c r="X68" s="22">
        <v>-0.81</v>
      </c>
      <c r="Y68" s="1">
        <v>19.383770591824284</v>
      </c>
      <c r="Z68" s="1">
        <v>42.48322147651007</v>
      </c>
      <c r="AA68" s="1">
        <v>38.13300793166565</v>
      </c>
      <c r="AB68" s="20">
        <f t="shared" si="2"/>
        <v>-18.74923733984137</v>
      </c>
      <c r="AC68" s="1">
        <v>33.550945698596706</v>
      </c>
      <c r="AD68" s="1">
        <v>43.72178157413057</v>
      </c>
      <c r="AE68" s="1">
        <v>22.727272727272727</v>
      </c>
      <c r="AF68" s="20">
        <f t="shared" si="3"/>
        <v>10.82367297132398</v>
      </c>
      <c r="AG68" s="22">
        <v>-0.468</v>
      </c>
      <c r="AH68" s="1">
        <v>43.493751661792075</v>
      </c>
      <c r="AI68" s="1">
        <v>38.13879287423558</v>
      </c>
      <c r="AJ68" s="1">
        <v>18.367455463972348</v>
      </c>
      <c r="AK68" s="20">
        <f t="shared" si="14"/>
        <v>25.126296197819727</v>
      </c>
      <c r="AL68" s="22">
        <v>1.205</v>
      </c>
      <c r="AM68" s="23" t="s">
        <v>2</v>
      </c>
      <c r="AN68" s="23" t="s">
        <v>2</v>
      </c>
      <c r="AO68" s="1">
        <v>38.47381015687317</v>
      </c>
      <c r="AP68" s="1">
        <v>35.84684924222281</v>
      </c>
      <c r="AQ68" s="1">
        <v>25.679340600904016</v>
      </c>
      <c r="AR68" s="20">
        <f t="shared" si="4"/>
        <v>12.794469555969155</v>
      </c>
      <c r="AS68" s="22">
        <v>0.804</v>
      </c>
      <c r="AT68" s="104">
        <v>10.817</v>
      </c>
      <c r="AU68" s="1">
        <v>28.523489932885905</v>
      </c>
      <c r="AV68" s="1">
        <v>63.37705918242831</v>
      </c>
      <c r="AW68" s="1">
        <v>8.099450884685783</v>
      </c>
      <c r="AX68" s="20">
        <f t="shared" si="5"/>
        <v>20.42403904820012</v>
      </c>
      <c r="AY68" s="1">
        <v>29.231238560097623</v>
      </c>
      <c r="AZ68" s="1">
        <v>60.32641854789505</v>
      </c>
      <c r="BA68" s="1">
        <v>10.442342892007321</v>
      </c>
      <c r="BB68" s="20">
        <f t="shared" si="6"/>
        <v>18.7888956680903</v>
      </c>
      <c r="BC68" s="1">
        <v>32.83404514948139</v>
      </c>
      <c r="BD68" s="1">
        <v>56.3026235509457</v>
      </c>
      <c r="BE68" s="1">
        <v>10.863331299572911</v>
      </c>
      <c r="BF68" s="20">
        <f t="shared" si="15"/>
        <v>21.970713849908478</v>
      </c>
      <c r="BG68" s="100" t="s">
        <v>2</v>
      </c>
      <c r="BH68" s="100" t="s">
        <v>2</v>
      </c>
      <c r="BI68" s="100" t="s">
        <v>2</v>
      </c>
      <c r="BJ68" s="100" t="s">
        <v>2</v>
      </c>
      <c r="BK68" s="1">
        <v>36.11805370911991</v>
      </c>
      <c r="BL68" s="1">
        <v>59.35123637330497</v>
      </c>
      <c r="BM68" s="1">
        <v>4.5307099175751135</v>
      </c>
      <c r="BN68" s="20">
        <f t="shared" si="8"/>
        <v>31.5873437915448</v>
      </c>
      <c r="BO68" s="100" t="s">
        <v>2</v>
      </c>
      <c r="BP68" s="100" t="s">
        <v>2</v>
      </c>
      <c r="BQ68" s="100" t="s">
        <v>2</v>
      </c>
      <c r="BR68" s="100" t="s">
        <v>2</v>
      </c>
      <c r="BS68" s="100" t="s">
        <v>2</v>
      </c>
      <c r="BT68" s="100" t="s">
        <v>2</v>
      </c>
      <c r="BU68" s="100" t="s">
        <v>2</v>
      </c>
      <c r="BV68" s="100" t="s">
        <v>2</v>
      </c>
      <c r="BW68" s="100" t="s">
        <v>2</v>
      </c>
      <c r="BX68" s="100" t="s">
        <v>2</v>
      </c>
      <c r="BY68" s="100" t="s">
        <v>2</v>
      </c>
      <c r="BZ68" s="100" t="s">
        <v>2</v>
      </c>
      <c r="CA68" s="12"/>
    </row>
    <row r="69" spans="1:79" ht="12">
      <c r="A69" s="2" t="s">
        <v>67</v>
      </c>
      <c r="B69" s="1">
        <v>23.971934106162294</v>
      </c>
      <c r="C69" s="1">
        <v>53.85600976205003</v>
      </c>
      <c r="D69" s="1">
        <v>22.172056131787677</v>
      </c>
      <c r="E69" s="20">
        <f t="shared" si="9"/>
        <v>1.799877974374617</v>
      </c>
      <c r="F69" s="1">
        <v>32.651006711409394</v>
      </c>
      <c r="G69" s="1">
        <v>41.87614399023795</v>
      </c>
      <c r="H69" s="1">
        <v>25.472849298352656</v>
      </c>
      <c r="I69" s="20">
        <f t="shared" si="10"/>
        <v>7.178157413056738</v>
      </c>
      <c r="J69" s="22">
        <v>0.05</v>
      </c>
      <c r="K69" s="100" t="s">
        <v>2</v>
      </c>
      <c r="L69" s="100" t="s">
        <v>2</v>
      </c>
      <c r="M69" s="100" t="s">
        <v>2</v>
      </c>
      <c r="N69" s="100" t="s">
        <v>2</v>
      </c>
      <c r="O69" s="12">
        <v>73.427</v>
      </c>
      <c r="P69" s="1">
        <v>35.079316656497866</v>
      </c>
      <c r="Q69" s="1">
        <v>43.18181818181818</v>
      </c>
      <c r="R69" s="1">
        <v>21.738865161683954</v>
      </c>
      <c r="S69" s="20">
        <f t="shared" si="0"/>
        <v>13.340451494813912</v>
      </c>
      <c r="T69" s="1">
        <v>40.92739475289811</v>
      </c>
      <c r="U69" s="1">
        <v>33.19097010372178</v>
      </c>
      <c r="V69" s="1">
        <v>25.88163514338011</v>
      </c>
      <c r="W69" s="20">
        <f t="shared" si="1"/>
        <v>15.045759609518</v>
      </c>
      <c r="X69" s="22">
        <v>0.934</v>
      </c>
      <c r="Y69" s="1">
        <v>32.477120195241</v>
      </c>
      <c r="Z69" s="1">
        <v>46.84563758389262</v>
      </c>
      <c r="AA69" s="1">
        <v>20.677242220866383</v>
      </c>
      <c r="AB69" s="20">
        <f t="shared" si="2"/>
        <v>11.799877974374617</v>
      </c>
      <c r="AC69" s="1">
        <v>35.485051860890785</v>
      </c>
      <c r="AD69" s="1">
        <v>40.909090909090914</v>
      </c>
      <c r="AE69" s="1">
        <v>23.605857230018305</v>
      </c>
      <c r="AF69" s="20">
        <f t="shared" si="3"/>
        <v>11.87919463087248</v>
      </c>
      <c r="AG69" s="22">
        <v>0.78</v>
      </c>
      <c r="AH69" s="1">
        <v>35.99690539345712</v>
      </c>
      <c r="AI69" s="1">
        <v>50.121573828470375</v>
      </c>
      <c r="AJ69" s="1">
        <v>13.8815207780725</v>
      </c>
      <c r="AK69" s="20">
        <f t="shared" si="14"/>
        <v>22.11538461538462</v>
      </c>
      <c r="AL69" s="22">
        <v>2.354</v>
      </c>
      <c r="AM69" s="23" t="s">
        <v>2</v>
      </c>
      <c r="AN69" s="23" t="s">
        <v>2</v>
      </c>
      <c r="AO69" s="1">
        <v>51.51414677276747</v>
      </c>
      <c r="AP69" s="1">
        <v>35.538240495137046</v>
      </c>
      <c r="AQ69" s="1">
        <v>12.94761273209549</v>
      </c>
      <c r="AR69" s="20">
        <f t="shared" si="4"/>
        <v>38.56653404067198</v>
      </c>
      <c r="AS69" s="22">
        <v>3.112</v>
      </c>
      <c r="AT69" s="104">
        <v>13.959</v>
      </c>
      <c r="AU69" s="1">
        <v>30.085417937766927</v>
      </c>
      <c r="AV69" s="1">
        <v>50.649786455155585</v>
      </c>
      <c r="AW69" s="1">
        <v>19.264795607077488</v>
      </c>
      <c r="AX69" s="20">
        <f t="shared" si="5"/>
        <v>10.820622330689439</v>
      </c>
      <c r="AY69" s="1">
        <v>29.704087858450272</v>
      </c>
      <c r="AZ69" s="1">
        <v>54.29835265405735</v>
      </c>
      <c r="BA69" s="1">
        <v>15.997559487492374</v>
      </c>
      <c r="BB69" s="20">
        <f t="shared" si="6"/>
        <v>13.706528370957898</v>
      </c>
      <c r="BC69" s="1">
        <v>30.58877364246492</v>
      </c>
      <c r="BD69" s="1">
        <v>51.552776082977424</v>
      </c>
      <c r="BE69" s="1">
        <v>17.858450274557658</v>
      </c>
      <c r="BF69" s="20">
        <f t="shared" si="15"/>
        <v>12.73032336790726</v>
      </c>
      <c r="BG69" s="100" t="s">
        <v>2</v>
      </c>
      <c r="BH69" s="100" t="s">
        <v>2</v>
      </c>
      <c r="BI69" s="100" t="s">
        <v>2</v>
      </c>
      <c r="BJ69" s="100" t="s">
        <v>2</v>
      </c>
      <c r="BK69" s="1">
        <v>29.94031830238727</v>
      </c>
      <c r="BL69" s="1">
        <v>59.06277630415562</v>
      </c>
      <c r="BM69" s="1">
        <v>10.996905393457117</v>
      </c>
      <c r="BN69" s="20">
        <f t="shared" si="8"/>
        <v>18.94341290893015</v>
      </c>
      <c r="BO69" s="100" t="s">
        <v>2</v>
      </c>
      <c r="BP69" s="100" t="s">
        <v>2</v>
      </c>
      <c r="BQ69" s="100" t="s">
        <v>2</v>
      </c>
      <c r="BR69" s="100" t="s">
        <v>2</v>
      </c>
      <c r="BS69" s="100" t="s">
        <v>2</v>
      </c>
      <c r="BT69" s="100" t="s">
        <v>2</v>
      </c>
      <c r="BU69" s="100" t="s">
        <v>2</v>
      </c>
      <c r="BV69" s="100" t="s">
        <v>2</v>
      </c>
      <c r="BW69" s="100" t="s">
        <v>2</v>
      </c>
      <c r="BX69" s="100" t="s">
        <v>2</v>
      </c>
      <c r="BY69" s="100" t="s">
        <v>2</v>
      </c>
      <c r="BZ69" s="100" t="s">
        <v>2</v>
      </c>
      <c r="CA69" s="12"/>
    </row>
    <row r="70" spans="1:79" ht="12">
      <c r="A70" s="2" t="s">
        <v>64</v>
      </c>
      <c r="B70" s="1">
        <v>38.587553386211106</v>
      </c>
      <c r="C70" s="1">
        <v>45.33557046979866</v>
      </c>
      <c r="D70" s="1">
        <v>16.076876143990237</v>
      </c>
      <c r="E70" s="20">
        <f t="shared" si="9"/>
        <v>22.51067724222087</v>
      </c>
      <c r="F70" s="1">
        <v>35.75045759609518</v>
      </c>
      <c r="G70" s="1">
        <v>42.30628431970714</v>
      </c>
      <c r="H70" s="1">
        <v>21.94325808419768</v>
      </c>
      <c r="I70" s="20">
        <f t="shared" si="10"/>
        <v>13.807199511897501</v>
      </c>
      <c r="J70" s="22">
        <v>0.058</v>
      </c>
      <c r="K70" s="100" t="s">
        <v>2</v>
      </c>
      <c r="L70" s="100" t="s">
        <v>2</v>
      </c>
      <c r="M70" s="100" t="s">
        <v>2</v>
      </c>
      <c r="N70" s="100" t="s">
        <v>2</v>
      </c>
      <c r="O70" s="12">
        <v>77.547</v>
      </c>
      <c r="P70" s="1">
        <v>31.882245271507013</v>
      </c>
      <c r="Q70" s="1">
        <v>43.37400854179378</v>
      </c>
      <c r="R70" s="1">
        <v>24.743746186699205</v>
      </c>
      <c r="S70" s="20">
        <f t="shared" si="0"/>
        <v>7.138499084807808</v>
      </c>
      <c r="T70" s="1">
        <v>38.7888956680903</v>
      </c>
      <c r="U70" s="1">
        <v>42.29713239780354</v>
      </c>
      <c r="V70" s="1">
        <v>18.913971934106165</v>
      </c>
      <c r="W70" s="20">
        <f t="shared" si="1"/>
        <v>19.874923733984133</v>
      </c>
      <c r="X70" s="22">
        <v>1.118</v>
      </c>
      <c r="Y70" s="1">
        <v>32.117144600366075</v>
      </c>
      <c r="Z70" s="1">
        <v>50.93044539353264</v>
      </c>
      <c r="AA70" s="1">
        <v>16.95241000610128</v>
      </c>
      <c r="AB70" s="20">
        <f t="shared" si="2"/>
        <v>15.164734594264793</v>
      </c>
      <c r="AC70" s="1">
        <v>30.820622330689446</v>
      </c>
      <c r="AD70" s="1">
        <v>49.908480780964005</v>
      </c>
      <c r="AE70" s="1">
        <v>19.270896888346552</v>
      </c>
      <c r="AF70" s="20">
        <f t="shared" si="3"/>
        <v>11.549725442342893</v>
      </c>
      <c r="AG70" s="22">
        <v>0.918</v>
      </c>
      <c r="AH70" s="1">
        <v>43.12711815727497</v>
      </c>
      <c r="AI70" s="1">
        <v>47.46969958067666</v>
      </c>
      <c r="AJ70" s="1">
        <v>9.403182262048364</v>
      </c>
      <c r="AK70" s="20">
        <f t="shared" si="14"/>
        <v>33.7239358952266</v>
      </c>
      <c r="AL70" s="22">
        <v>2.553</v>
      </c>
      <c r="AM70" s="23" t="s">
        <v>2</v>
      </c>
      <c r="AN70" s="23" t="s">
        <v>2</v>
      </c>
      <c r="AO70" s="1">
        <v>48.279625481073005</v>
      </c>
      <c r="AP70" s="1">
        <v>41.116663794589</v>
      </c>
      <c r="AQ70" s="1">
        <v>10.603710724337986</v>
      </c>
      <c r="AR70" s="20">
        <f t="shared" si="4"/>
        <v>37.67591475673502</v>
      </c>
      <c r="AS70" s="22">
        <v>3.076</v>
      </c>
      <c r="AT70" s="104">
        <v>10.524</v>
      </c>
      <c r="AU70" s="1">
        <v>38.7888956680903</v>
      </c>
      <c r="AV70" s="1">
        <v>49.8535692495424</v>
      </c>
      <c r="AW70" s="1">
        <v>11.357535082367297</v>
      </c>
      <c r="AX70" s="20">
        <f t="shared" si="5"/>
        <v>27.431360585723</v>
      </c>
      <c r="AY70" s="1">
        <v>39.58816351433801</v>
      </c>
      <c r="AZ70" s="1">
        <v>48.40756558877364</v>
      </c>
      <c r="BA70" s="1">
        <v>12.004270896888347</v>
      </c>
      <c r="BB70" s="20">
        <f t="shared" si="6"/>
        <v>27.58389261744966</v>
      </c>
      <c r="BC70" s="1">
        <v>37.028676021964614</v>
      </c>
      <c r="BD70" s="1">
        <v>50.857230018303845</v>
      </c>
      <c r="BE70" s="1">
        <v>12.114093959731544</v>
      </c>
      <c r="BF70" s="20">
        <f t="shared" si="15"/>
        <v>24.91458206223307</v>
      </c>
      <c r="BG70" s="100" t="s">
        <v>2</v>
      </c>
      <c r="BH70" s="100" t="s">
        <v>2</v>
      </c>
      <c r="BI70" s="100" t="s">
        <v>2</v>
      </c>
      <c r="BJ70" s="100" t="s">
        <v>2</v>
      </c>
      <c r="BK70" s="1">
        <v>36.854500545694755</v>
      </c>
      <c r="BL70" s="1">
        <v>50.853007065311054</v>
      </c>
      <c r="BM70" s="1">
        <v>12.292492388994198</v>
      </c>
      <c r="BN70" s="20">
        <f t="shared" si="8"/>
        <v>24.562008156700557</v>
      </c>
      <c r="BO70" s="100" t="s">
        <v>2</v>
      </c>
      <c r="BP70" s="100" t="s">
        <v>2</v>
      </c>
      <c r="BQ70" s="100" t="s">
        <v>2</v>
      </c>
      <c r="BR70" s="100" t="s">
        <v>2</v>
      </c>
      <c r="BS70" s="100" t="s">
        <v>2</v>
      </c>
      <c r="BT70" s="100" t="s">
        <v>2</v>
      </c>
      <c r="BU70" s="100" t="s">
        <v>2</v>
      </c>
      <c r="BV70" s="100" t="s">
        <v>2</v>
      </c>
      <c r="BW70" s="100" t="s">
        <v>2</v>
      </c>
      <c r="BX70" s="100" t="s">
        <v>2</v>
      </c>
      <c r="BY70" s="100" t="s">
        <v>2</v>
      </c>
      <c r="BZ70" s="22"/>
      <c r="CA70" s="12"/>
    </row>
    <row r="71" spans="1:79" ht="12">
      <c r="A71" s="2" t="s">
        <v>417</v>
      </c>
      <c r="B71" s="1"/>
      <c r="C71" s="1"/>
      <c r="D71" s="1"/>
      <c r="E71" s="20">
        <f t="shared" si="9"/>
        <v>0</v>
      </c>
      <c r="F71" s="1"/>
      <c r="G71" s="1"/>
      <c r="H71" s="1"/>
      <c r="I71" s="20">
        <f t="shared" si="10"/>
        <v>0</v>
      </c>
      <c r="J71" s="22"/>
      <c r="K71" s="100" t="s">
        <v>2</v>
      </c>
      <c r="L71" s="100" t="s">
        <v>2</v>
      </c>
      <c r="M71" s="100" t="s">
        <v>2</v>
      </c>
      <c r="N71" s="100" t="s">
        <v>2</v>
      </c>
      <c r="O71" s="12"/>
      <c r="P71" s="1"/>
      <c r="Q71" s="1"/>
      <c r="R71" s="1"/>
      <c r="S71" s="20">
        <f t="shared" si="0"/>
        <v>0</v>
      </c>
      <c r="T71" s="1"/>
      <c r="U71" s="1"/>
      <c r="V71" s="1"/>
      <c r="W71" s="20">
        <f t="shared" si="1"/>
        <v>0</v>
      </c>
      <c r="X71" s="22"/>
      <c r="Y71" s="1"/>
      <c r="Z71" s="1"/>
      <c r="AA71" s="1"/>
      <c r="AB71" s="20">
        <f t="shared" si="2"/>
        <v>0</v>
      </c>
      <c r="AC71" s="1"/>
      <c r="AD71" s="1"/>
      <c r="AE71" s="1"/>
      <c r="AF71" s="20">
        <f t="shared" si="3"/>
        <v>0</v>
      </c>
      <c r="AG71" s="22"/>
      <c r="AH71" s="1"/>
      <c r="AI71" s="1"/>
      <c r="AJ71" s="1"/>
      <c r="AK71" s="20">
        <f t="shared" si="14"/>
        <v>0</v>
      </c>
      <c r="AL71" s="22"/>
      <c r="AM71" s="23" t="s">
        <v>2</v>
      </c>
      <c r="AN71" s="23" t="s">
        <v>2</v>
      </c>
      <c r="AO71" s="1"/>
      <c r="AP71" s="1"/>
      <c r="AQ71" s="1"/>
      <c r="AR71" s="20">
        <f t="shared" si="4"/>
        <v>0</v>
      </c>
      <c r="AS71" s="22"/>
      <c r="AT71" s="104"/>
      <c r="AU71" s="1"/>
      <c r="AV71" s="1"/>
      <c r="AW71" s="1"/>
      <c r="AX71" s="20">
        <f t="shared" si="5"/>
        <v>0</v>
      </c>
      <c r="AY71" s="1"/>
      <c r="AZ71" s="1"/>
      <c r="BA71" s="1"/>
      <c r="BB71" s="20">
        <f t="shared" si="6"/>
        <v>0</v>
      </c>
      <c r="BC71" s="1"/>
      <c r="BD71" s="1"/>
      <c r="BE71" s="1"/>
      <c r="BF71" s="20">
        <f t="shared" si="15"/>
        <v>0</v>
      </c>
      <c r="BG71" s="100" t="s">
        <v>2</v>
      </c>
      <c r="BH71" s="100" t="s">
        <v>2</v>
      </c>
      <c r="BI71" s="100" t="s">
        <v>2</v>
      </c>
      <c r="BJ71" s="100" t="s">
        <v>2</v>
      </c>
      <c r="BK71" s="1"/>
      <c r="BL71" s="1"/>
      <c r="BM71" s="1"/>
      <c r="BN71" s="20">
        <f t="shared" si="8"/>
        <v>0</v>
      </c>
      <c r="BO71" s="100" t="s">
        <v>2</v>
      </c>
      <c r="BP71" s="100" t="s">
        <v>2</v>
      </c>
      <c r="BQ71" s="100" t="s">
        <v>2</v>
      </c>
      <c r="BR71" s="100" t="s">
        <v>2</v>
      </c>
      <c r="BS71" s="100" t="s">
        <v>2</v>
      </c>
      <c r="BT71" s="100" t="s">
        <v>2</v>
      </c>
      <c r="BU71" s="100" t="s">
        <v>2</v>
      </c>
      <c r="BV71" s="100" t="s">
        <v>2</v>
      </c>
      <c r="BW71" s="100" t="s">
        <v>2</v>
      </c>
      <c r="BX71" s="100" t="s">
        <v>2</v>
      </c>
      <c r="BY71" s="100" t="s">
        <v>2</v>
      </c>
      <c r="BZ71" s="22"/>
      <c r="CA71" s="12"/>
    </row>
    <row r="72" spans="1:79" ht="12.75" thickBo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8"/>
    </row>
    <row r="73" spans="1:79" ht="12">
      <c r="A73" s="24" t="s">
        <v>189</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row>
    <row r="74" ht="12">
      <c r="A74" s="2" t="s">
        <v>85</v>
      </c>
    </row>
    <row r="75" ht="12">
      <c r="A75" s="2" t="s">
        <v>86</v>
      </c>
    </row>
    <row r="76" ht="12">
      <c r="A76" s="2" t="s">
        <v>87</v>
      </c>
    </row>
    <row r="77" ht="12">
      <c r="A77" s="2" t="s">
        <v>250</v>
      </c>
    </row>
    <row r="78" ht="12">
      <c r="A78" s="2" t="s">
        <v>341</v>
      </c>
    </row>
    <row r="79" ht="12">
      <c r="A79" s="69" t="s">
        <v>346</v>
      </c>
    </row>
    <row r="80" ht="12">
      <c r="A80" s="3" t="s">
        <v>372</v>
      </c>
    </row>
    <row r="81" ht="12">
      <c r="A81" s="3" t="s">
        <v>375</v>
      </c>
    </row>
    <row r="83" ht="12">
      <c r="A83" s="2" t="s">
        <v>177</v>
      </c>
    </row>
    <row r="131" ht="12">
      <c r="A131" s="3" t="s">
        <v>331</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D50"/>
  <sheetViews>
    <sheetView zoomScalePageLayoutView="0" workbookViewId="0" topLeftCell="A1">
      <selection activeCell="F13" sqref="F13"/>
    </sheetView>
  </sheetViews>
  <sheetFormatPr defaultColWidth="9.140625" defaultRowHeight="12.75"/>
  <cols>
    <col min="1" max="1" width="40.7109375" style="3" customWidth="1"/>
    <col min="2" max="2" width="26.8515625" style="3" customWidth="1"/>
    <col min="3" max="3" width="25.140625" style="3" customWidth="1"/>
    <col min="4" max="4" width="16.7109375" style="3" customWidth="1"/>
    <col min="5" max="16384" width="9.140625" style="3" customWidth="1"/>
  </cols>
  <sheetData>
    <row r="1" spans="1:4" ht="35.25" customHeight="1">
      <c r="A1" s="114" t="s">
        <v>197</v>
      </c>
      <c r="B1" s="115"/>
      <c r="C1" s="115"/>
      <c r="D1" s="116"/>
    </row>
    <row r="2" ht="12.75">
      <c r="A2" s="31"/>
    </row>
    <row r="3" ht="15">
      <c r="A3" s="32" t="s">
        <v>198</v>
      </c>
    </row>
    <row r="4" spans="1:4" ht="6" customHeight="1">
      <c r="A4" s="33"/>
      <c r="B4" s="34"/>
      <c r="C4" s="35"/>
      <c r="D4" s="36"/>
    </row>
    <row r="5" spans="1:4" s="38" customFormat="1" ht="12.75">
      <c r="A5" s="37" t="s">
        <v>199</v>
      </c>
      <c r="B5" s="117" t="s">
        <v>200</v>
      </c>
      <c r="C5" s="118"/>
      <c r="D5" s="119"/>
    </row>
    <row r="6" spans="1:4" s="38" customFormat="1" ht="6" customHeight="1">
      <c r="A6" s="39"/>
      <c r="B6" s="40"/>
      <c r="C6" s="41"/>
      <c r="D6" s="42"/>
    </row>
    <row r="7" spans="1:4" s="15" customFormat="1" ht="6" customHeight="1">
      <c r="A7" s="43"/>
      <c r="B7" s="44"/>
      <c r="C7" s="45"/>
      <c r="D7" s="46"/>
    </row>
    <row r="8" spans="1:4" s="15" customFormat="1" ht="11.25" customHeight="1">
      <c r="A8" s="47" t="s">
        <v>201</v>
      </c>
      <c r="B8" s="48" t="s">
        <v>202</v>
      </c>
      <c r="D8" s="49"/>
    </row>
    <row r="9" spans="1:4" s="15" customFormat="1" ht="11.25" customHeight="1">
      <c r="A9" s="50"/>
      <c r="B9" s="48" t="s">
        <v>203</v>
      </c>
      <c r="D9" s="49"/>
    </row>
    <row r="10" spans="1:4" s="15" customFormat="1" ht="11.25" customHeight="1">
      <c r="A10" s="51"/>
      <c r="B10" s="52" t="s">
        <v>204</v>
      </c>
      <c r="C10" s="53"/>
      <c r="D10" s="54"/>
    </row>
    <row r="11" spans="1:4" s="15" customFormat="1" ht="5.25" customHeight="1">
      <c r="A11" s="55"/>
      <c r="B11" s="48"/>
      <c r="D11" s="49"/>
    </row>
    <row r="12" spans="1:4" s="15" customFormat="1" ht="11.25" customHeight="1">
      <c r="A12" s="55" t="s">
        <v>205</v>
      </c>
      <c r="B12" s="48" t="s">
        <v>206</v>
      </c>
      <c r="D12" s="49"/>
    </row>
    <row r="13" spans="1:4" s="15" customFormat="1" ht="11.25" customHeight="1">
      <c r="A13" s="56"/>
      <c r="B13" s="57" t="s">
        <v>207</v>
      </c>
      <c r="C13" s="53"/>
      <c r="D13" s="54"/>
    </row>
    <row r="14" spans="1:4" s="15" customFormat="1" ht="5.25" customHeight="1">
      <c r="A14" s="55"/>
      <c r="B14" s="48"/>
      <c r="D14" s="49"/>
    </row>
    <row r="15" spans="1:4" s="15" customFormat="1" ht="11.25" customHeight="1">
      <c r="A15" s="47" t="s">
        <v>208</v>
      </c>
      <c r="B15" s="48" t="s">
        <v>209</v>
      </c>
      <c r="D15" s="49"/>
    </row>
    <row r="16" spans="1:4" s="15" customFormat="1" ht="11.25" customHeight="1">
      <c r="A16" s="55"/>
      <c r="B16" s="48" t="s">
        <v>210</v>
      </c>
      <c r="D16" s="49"/>
    </row>
    <row r="17" spans="1:4" s="15" customFormat="1" ht="11.25" customHeight="1">
      <c r="A17" s="56"/>
      <c r="B17" s="57" t="s">
        <v>211</v>
      </c>
      <c r="C17" s="53"/>
      <c r="D17" s="54"/>
    </row>
    <row r="18" spans="1:4" s="15" customFormat="1" ht="5.25" customHeight="1">
      <c r="A18" s="55"/>
      <c r="B18" s="48"/>
      <c r="D18" s="49"/>
    </row>
    <row r="19" spans="1:4" s="15" customFormat="1" ht="12">
      <c r="A19" s="55" t="s">
        <v>212</v>
      </c>
      <c r="B19" s="48" t="s">
        <v>213</v>
      </c>
      <c r="D19" s="49"/>
    </row>
    <row r="20" spans="1:4" s="15" customFormat="1" ht="12">
      <c r="A20" s="56"/>
      <c r="B20" s="58" t="s">
        <v>214</v>
      </c>
      <c r="C20" s="53"/>
      <c r="D20" s="54"/>
    </row>
    <row r="21" spans="1:4" s="15" customFormat="1" ht="6" customHeight="1">
      <c r="A21" s="43"/>
      <c r="B21" s="44"/>
      <c r="C21" s="45"/>
      <c r="D21" s="46"/>
    </row>
    <row r="22" spans="1:4" s="15" customFormat="1" ht="12">
      <c r="A22" s="47" t="s">
        <v>215</v>
      </c>
      <c r="B22" s="48" t="s">
        <v>216</v>
      </c>
      <c r="D22" s="49"/>
    </row>
    <row r="23" spans="1:4" s="15" customFormat="1" ht="12">
      <c r="A23" s="50"/>
      <c r="B23" s="48" t="s">
        <v>217</v>
      </c>
      <c r="D23" s="49"/>
    </row>
    <row r="24" spans="1:4" s="15" customFormat="1" ht="12">
      <c r="A24" s="50"/>
      <c r="B24" s="48" t="s">
        <v>218</v>
      </c>
      <c r="D24" s="49"/>
    </row>
    <row r="25" spans="1:4" s="15" customFormat="1" ht="12">
      <c r="A25" s="50"/>
      <c r="B25" s="48" t="s">
        <v>219</v>
      </c>
      <c r="D25" s="49"/>
    </row>
    <row r="26" spans="1:4" s="15" customFormat="1" ht="12">
      <c r="A26" s="47"/>
      <c r="B26" s="48" t="s">
        <v>220</v>
      </c>
      <c r="D26" s="49"/>
    </row>
    <row r="27" spans="1:4" s="15" customFormat="1" ht="12">
      <c r="A27" s="50"/>
      <c r="B27" s="48" t="s">
        <v>221</v>
      </c>
      <c r="D27" s="49"/>
    </row>
    <row r="28" spans="1:4" s="15" customFormat="1" ht="12">
      <c r="A28" s="51"/>
      <c r="B28" s="57" t="s">
        <v>222</v>
      </c>
      <c r="C28" s="53"/>
      <c r="D28" s="54"/>
    </row>
    <row r="29" spans="1:4" s="63" customFormat="1" ht="6" customHeight="1">
      <c r="A29" s="59"/>
      <c r="B29" s="60"/>
      <c r="C29" s="61"/>
      <c r="D29" s="62"/>
    </row>
    <row r="30" spans="1:4" s="15" customFormat="1" ht="12">
      <c r="A30" s="55" t="s">
        <v>223</v>
      </c>
      <c r="B30" s="48" t="s">
        <v>224</v>
      </c>
      <c r="D30" s="49"/>
    </row>
    <row r="31" spans="1:4" s="15" customFormat="1" ht="12">
      <c r="A31" s="55"/>
      <c r="B31" s="48" t="s">
        <v>225</v>
      </c>
      <c r="D31" s="49"/>
    </row>
    <row r="32" spans="1:4" s="15" customFormat="1" ht="12">
      <c r="A32" s="55"/>
      <c r="B32" s="48" t="s">
        <v>226</v>
      </c>
      <c r="D32" s="49"/>
    </row>
    <row r="33" spans="1:4" s="15" customFormat="1" ht="12">
      <c r="A33" s="55"/>
      <c r="B33" s="48" t="s">
        <v>227</v>
      </c>
      <c r="D33" s="49"/>
    </row>
    <row r="34" spans="1:4" s="15" customFormat="1" ht="12">
      <c r="A34" s="55"/>
      <c r="B34" s="48" t="s">
        <v>228</v>
      </c>
      <c r="D34" s="49"/>
    </row>
    <row r="35" spans="1:4" s="15" customFormat="1" ht="12">
      <c r="A35" s="47"/>
      <c r="B35" s="48" t="s">
        <v>229</v>
      </c>
      <c r="D35" s="49"/>
    </row>
    <row r="36" spans="1:4" s="15" customFormat="1" ht="12">
      <c r="A36" s="55"/>
      <c r="B36" s="48" t="s">
        <v>230</v>
      </c>
      <c r="D36" s="49"/>
    </row>
    <row r="37" spans="1:4" s="15" customFormat="1" ht="12">
      <c r="A37" s="64"/>
      <c r="B37" s="65" t="s">
        <v>231</v>
      </c>
      <c r="D37" s="49"/>
    </row>
    <row r="38" spans="1:4" s="15" customFormat="1" ht="11.25" customHeight="1">
      <c r="A38" s="47"/>
      <c r="B38" s="48" t="s">
        <v>232</v>
      </c>
      <c r="D38" s="49"/>
    </row>
    <row r="39" spans="1:4" s="15" customFormat="1" ht="11.25" customHeight="1">
      <c r="A39" s="55"/>
      <c r="B39" s="48" t="s">
        <v>233</v>
      </c>
      <c r="D39" s="49"/>
    </row>
    <row r="40" spans="1:4" s="15" customFormat="1" ht="11.25" customHeight="1">
      <c r="A40" s="47"/>
      <c r="B40" s="48" t="s">
        <v>234</v>
      </c>
      <c r="D40" s="49"/>
    </row>
    <row r="41" spans="1:4" s="15" customFormat="1" ht="12">
      <c r="A41" s="47"/>
      <c r="B41" s="66" t="s">
        <v>235</v>
      </c>
      <c r="D41" s="49"/>
    </row>
    <row r="42" spans="1:4" s="15" customFormat="1" ht="12">
      <c r="A42" s="47"/>
      <c r="B42" s="66" t="s">
        <v>236</v>
      </c>
      <c r="D42" s="49"/>
    </row>
    <row r="43" spans="1:4" s="15" customFormat="1" ht="12">
      <c r="A43" s="47"/>
      <c r="B43" s="66" t="s">
        <v>237</v>
      </c>
      <c r="D43" s="49"/>
    </row>
    <row r="44" spans="1:4" s="15" customFormat="1" ht="12">
      <c r="A44" s="47"/>
      <c r="B44" s="66" t="s">
        <v>238</v>
      </c>
      <c r="D44" s="49"/>
    </row>
    <row r="45" spans="1:4" s="15" customFormat="1" ht="12">
      <c r="A45" s="47"/>
      <c r="B45" s="67" t="s">
        <v>239</v>
      </c>
      <c r="D45" s="49"/>
    </row>
    <row r="46" spans="1:4" s="15" customFormat="1" ht="11.25" customHeight="1">
      <c r="A46" s="55"/>
      <c r="B46" s="68" t="s">
        <v>240</v>
      </c>
      <c r="D46" s="49"/>
    </row>
    <row r="47" spans="1:4" s="15" customFormat="1" ht="12">
      <c r="A47" s="55"/>
      <c r="B47" s="48" t="s">
        <v>241</v>
      </c>
      <c r="D47" s="49"/>
    </row>
    <row r="48" spans="1:4" s="15" customFormat="1" ht="12">
      <c r="A48" s="56"/>
      <c r="B48" s="57" t="s">
        <v>242</v>
      </c>
      <c r="C48" s="53"/>
      <c r="D48" s="54"/>
    </row>
    <row r="49" spans="1:4" s="15" customFormat="1" ht="12">
      <c r="A49" s="50"/>
      <c r="D49" s="49"/>
    </row>
    <row r="50" spans="1:4" s="15" customFormat="1" ht="12">
      <c r="A50" s="51" t="s">
        <v>243</v>
      </c>
      <c r="B50" s="53" t="s">
        <v>244</v>
      </c>
      <c r="C50" s="53"/>
      <c r="D50" s="54"/>
    </row>
    <row r="51" s="15" customFormat="1" ht="12"/>
  </sheetData>
  <sheetProtection/>
  <mergeCells count="2">
    <mergeCell ref="A1:D1"/>
    <mergeCell ref="B5:D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E52"/>
  <sheetViews>
    <sheetView zoomScalePageLayoutView="0" workbookViewId="0" topLeftCell="A1">
      <selection activeCell="A1" sqref="A1:C1"/>
    </sheetView>
  </sheetViews>
  <sheetFormatPr defaultColWidth="9.140625" defaultRowHeight="12.75"/>
  <cols>
    <col min="1" max="1" width="40.7109375" style="3" customWidth="1"/>
    <col min="2" max="2" width="4.8515625" style="70" customWidth="1"/>
    <col min="3" max="3" width="62.57421875" style="70" customWidth="1"/>
    <col min="4" max="16384" width="9.140625" style="3" customWidth="1"/>
  </cols>
  <sheetData>
    <row r="1" spans="1:3" ht="35.25" customHeight="1">
      <c r="A1" s="114" t="s">
        <v>252</v>
      </c>
      <c r="B1" s="115"/>
      <c r="C1" s="116"/>
    </row>
    <row r="2" ht="12.75">
      <c r="A2" s="31"/>
    </row>
    <row r="3" ht="15">
      <c r="A3" s="32" t="s">
        <v>198</v>
      </c>
    </row>
    <row r="4" spans="1:3" ht="6" customHeight="1">
      <c r="A4" s="33"/>
      <c r="B4" s="71"/>
      <c r="C4" s="72"/>
    </row>
    <row r="5" spans="1:3" s="38" customFormat="1" ht="12.75">
      <c r="A5" s="37" t="s">
        <v>199</v>
      </c>
      <c r="B5" s="117" t="s">
        <v>253</v>
      </c>
      <c r="C5" s="119"/>
    </row>
    <row r="6" spans="1:3" s="38" customFormat="1" ht="6" customHeight="1">
      <c r="A6" s="39"/>
      <c r="B6" s="73"/>
      <c r="C6" s="74"/>
    </row>
    <row r="7" spans="1:3" s="15" customFormat="1" ht="6" customHeight="1">
      <c r="A7" s="43"/>
      <c r="B7" s="75"/>
      <c r="C7" s="76"/>
    </row>
    <row r="8" spans="1:3" s="15" customFormat="1" ht="12">
      <c r="A8" s="77" t="s">
        <v>201</v>
      </c>
      <c r="B8" s="78" t="s">
        <v>254</v>
      </c>
      <c r="C8" s="79" t="s">
        <v>255</v>
      </c>
    </row>
    <row r="9" spans="1:3" s="15" customFormat="1" ht="12">
      <c r="A9" s="80"/>
      <c r="B9" s="78" t="s">
        <v>256</v>
      </c>
      <c r="C9" s="79" t="s">
        <v>257</v>
      </c>
    </row>
    <row r="10" spans="1:3" s="15" customFormat="1" ht="6" customHeight="1">
      <c r="A10" s="81"/>
      <c r="B10" s="75"/>
      <c r="C10" s="76"/>
    </row>
    <row r="11" spans="1:3" s="15" customFormat="1" ht="12">
      <c r="A11" s="82" t="s">
        <v>205</v>
      </c>
      <c r="B11" s="78" t="s">
        <v>258</v>
      </c>
      <c r="C11" s="79" t="s">
        <v>259</v>
      </c>
    </row>
    <row r="12" spans="1:3" s="15" customFormat="1" ht="12">
      <c r="A12" s="82"/>
      <c r="B12" s="78" t="s">
        <v>260</v>
      </c>
      <c r="C12" s="79" t="s">
        <v>261</v>
      </c>
    </row>
    <row r="13" spans="1:5" s="15" customFormat="1" ht="12">
      <c r="A13" s="83"/>
      <c r="B13" s="84" t="s">
        <v>262</v>
      </c>
      <c r="C13" s="85" t="s">
        <v>263</v>
      </c>
      <c r="E13" s="3"/>
    </row>
    <row r="14" spans="1:5" s="15" customFormat="1" ht="12">
      <c r="A14" s="82"/>
      <c r="B14" s="78"/>
      <c r="C14" s="79"/>
      <c r="E14" s="3"/>
    </row>
    <row r="15" spans="1:5" s="15" customFormat="1" ht="12">
      <c r="A15" s="77" t="s">
        <v>208</v>
      </c>
      <c r="B15" s="78" t="s">
        <v>264</v>
      </c>
      <c r="C15" s="79" t="s">
        <v>265</v>
      </c>
      <c r="E15" s="38"/>
    </row>
    <row r="16" spans="1:5" s="15" customFormat="1" ht="24">
      <c r="A16" s="82"/>
      <c r="B16" s="78" t="s">
        <v>266</v>
      </c>
      <c r="C16" s="79" t="s">
        <v>267</v>
      </c>
      <c r="E16" s="38"/>
    </row>
    <row r="17" spans="1:3" s="15" customFormat="1" ht="12">
      <c r="A17" s="83"/>
      <c r="B17" s="84" t="s">
        <v>268</v>
      </c>
      <c r="C17" s="85" t="s">
        <v>269</v>
      </c>
    </row>
    <row r="18" spans="1:3" s="15" customFormat="1" ht="6" customHeight="1">
      <c r="A18" s="82"/>
      <c r="B18" s="78"/>
      <c r="C18" s="79"/>
    </row>
    <row r="19" spans="1:3" s="15" customFormat="1" ht="24">
      <c r="A19" s="82" t="s">
        <v>212</v>
      </c>
      <c r="B19" s="78" t="s">
        <v>270</v>
      </c>
      <c r="C19" s="79" t="s">
        <v>271</v>
      </c>
    </row>
    <row r="20" spans="1:3" s="15" customFormat="1" ht="12">
      <c r="A20" s="83"/>
      <c r="B20" s="84" t="s">
        <v>272</v>
      </c>
      <c r="C20" s="85" t="s">
        <v>273</v>
      </c>
    </row>
    <row r="21" spans="1:3" s="15" customFormat="1" ht="6" customHeight="1">
      <c r="A21" s="81"/>
      <c r="B21" s="75"/>
      <c r="C21" s="76"/>
    </row>
    <row r="22" spans="1:3" s="15" customFormat="1" ht="24">
      <c r="A22" s="77" t="s">
        <v>215</v>
      </c>
      <c r="B22" s="78" t="s">
        <v>274</v>
      </c>
      <c r="C22" s="79" t="s">
        <v>275</v>
      </c>
    </row>
    <row r="23" spans="1:3" s="15" customFormat="1" ht="24">
      <c r="A23" s="80"/>
      <c r="B23" s="78" t="s">
        <v>276</v>
      </c>
      <c r="C23" s="79" t="s">
        <v>277</v>
      </c>
    </row>
    <row r="24" spans="1:3" s="15" customFormat="1" ht="12">
      <c r="A24" s="80"/>
      <c r="B24" s="78" t="s">
        <v>278</v>
      </c>
      <c r="C24" s="79" t="s">
        <v>279</v>
      </c>
    </row>
    <row r="25" spans="1:3" s="15" customFormat="1" ht="12">
      <c r="A25" s="80"/>
      <c r="B25" s="78" t="s">
        <v>280</v>
      </c>
      <c r="C25" s="79" t="s">
        <v>281</v>
      </c>
    </row>
    <row r="26" spans="1:3" s="15" customFormat="1" ht="12">
      <c r="A26" s="80"/>
      <c r="B26" s="78" t="s">
        <v>282</v>
      </c>
      <c r="C26" s="79" t="s">
        <v>283</v>
      </c>
    </row>
    <row r="27" spans="1:3" s="15" customFormat="1" ht="14.25" customHeight="1">
      <c r="A27" s="86"/>
      <c r="B27" s="78" t="s">
        <v>284</v>
      </c>
      <c r="C27" s="79" t="s">
        <v>285</v>
      </c>
    </row>
    <row r="28" spans="1:3" s="90" customFormat="1" ht="12">
      <c r="A28" s="87"/>
      <c r="B28" s="88" t="s">
        <v>286</v>
      </c>
      <c r="C28" s="89" t="s">
        <v>287</v>
      </c>
    </row>
    <row r="29" spans="1:3" s="15" customFormat="1" ht="12">
      <c r="A29" s="80"/>
      <c r="B29" s="78" t="s">
        <v>288</v>
      </c>
      <c r="C29" s="79" t="s">
        <v>289</v>
      </c>
    </row>
    <row r="30" spans="1:3" s="15" customFormat="1" ht="6" customHeight="1">
      <c r="A30" s="81"/>
      <c r="B30" s="75"/>
      <c r="C30" s="76"/>
    </row>
    <row r="31" spans="1:3" s="15" customFormat="1" ht="12">
      <c r="A31" s="80" t="s">
        <v>223</v>
      </c>
      <c r="B31" s="78" t="s">
        <v>290</v>
      </c>
      <c r="C31" s="79" t="s">
        <v>291</v>
      </c>
    </row>
    <row r="32" spans="1:3" s="15" customFormat="1" ht="12">
      <c r="A32" s="55"/>
      <c r="B32" s="78" t="s">
        <v>292</v>
      </c>
      <c r="C32" s="79" t="s">
        <v>291</v>
      </c>
    </row>
    <row r="33" spans="1:3" s="15" customFormat="1" ht="12">
      <c r="A33" s="55"/>
      <c r="B33" s="78" t="s">
        <v>293</v>
      </c>
      <c r="C33" s="79" t="s">
        <v>294</v>
      </c>
    </row>
    <row r="34" spans="1:3" s="15" customFormat="1" ht="12">
      <c r="A34" s="47"/>
      <c r="B34" s="91" t="s">
        <v>295</v>
      </c>
      <c r="C34" s="79" t="s">
        <v>296</v>
      </c>
    </row>
    <row r="35" spans="1:3" s="15" customFormat="1" ht="12">
      <c r="A35" s="47"/>
      <c r="B35" s="78" t="s">
        <v>297</v>
      </c>
      <c r="C35" s="79" t="s">
        <v>298</v>
      </c>
    </row>
    <row r="36" spans="1:3" s="15" customFormat="1" ht="12">
      <c r="A36" s="47"/>
      <c r="B36" s="91" t="s">
        <v>299</v>
      </c>
      <c r="C36" s="79" t="s">
        <v>300</v>
      </c>
    </row>
    <row r="37" spans="1:3" s="15" customFormat="1" ht="12">
      <c r="A37" s="47"/>
      <c r="B37" s="91" t="s">
        <v>301</v>
      </c>
      <c r="C37" s="79" t="s">
        <v>302</v>
      </c>
    </row>
    <row r="38" spans="1:3" s="15" customFormat="1" ht="12">
      <c r="A38" s="55"/>
      <c r="B38" s="78" t="s">
        <v>303</v>
      </c>
      <c r="C38" s="79" t="s">
        <v>304</v>
      </c>
    </row>
    <row r="39" spans="1:3" s="15" customFormat="1" ht="12">
      <c r="A39" s="47"/>
      <c r="B39" s="78" t="s">
        <v>305</v>
      </c>
      <c r="C39" s="79" t="s">
        <v>306</v>
      </c>
    </row>
    <row r="40" spans="1:3" s="15" customFormat="1" ht="12">
      <c r="A40" s="55"/>
      <c r="B40" s="78" t="s">
        <v>307</v>
      </c>
      <c r="C40" s="79" t="s">
        <v>308</v>
      </c>
    </row>
    <row r="41" spans="1:3" s="15" customFormat="1" ht="12">
      <c r="A41" s="47"/>
      <c r="B41" s="78" t="s">
        <v>309</v>
      </c>
      <c r="C41" s="79" t="s">
        <v>310</v>
      </c>
    </row>
    <row r="42" spans="1:3" s="15" customFormat="1" ht="12">
      <c r="A42" s="47"/>
      <c r="B42" s="91" t="s">
        <v>311</v>
      </c>
      <c r="C42" s="79" t="s">
        <v>312</v>
      </c>
    </row>
    <row r="43" spans="1:3" s="15" customFormat="1" ht="24">
      <c r="A43" s="47"/>
      <c r="B43" s="88" t="s">
        <v>313</v>
      </c>
      <c r="C43" s="79" t="s">
        <v>314</v>
      </c>
    </row>
    <row r="44" spans="1:3" s="15" customFormat="1" ht="12">
      <c r="A44" s="55"/>
      <c r="B44" s="92" t="s">
        <v>315</v>
      </c>
      <c r="C44" s="79" t="s">
        <v>316</v>
      </c>
    </row>
    <row r="45" spans="1:3" s="90" customFormat="1" ht="12">
      <c r="A45" s="93"/>
      <c r="B45" s="88" t="s">
        <v>317</v>
      </c>
      <c r="C45" s="89" t="s">
        <v>318</v>
      </c>
    </row>
    <row r="46" spans="1:3" s="15" customFormat="1" ht="12">
      <c r="A46" s="55"/>
      <c r="B46" s="92" t="s">
        <v>319</v>
      </c>
      <c r="C46" s="79" t="s">
        <v>320</v>
      </c>
    </row>
    <row r="47" spans="1:3" s="90" customFormat="1" ht="12">
      <c r="A47" s="94"/>
      <c r="B47" s="95" t="s">
        <v>321</v>
      </c>
      <c r="C47" s="89" t="s">
        <v>322</v>
      </c>
    </row>
    <row r="48" spans="1:3" s="15" customFormat="1" ht="12">
      <c r="A48" s="64"/>
      <c r="B48" s="96" t="s">
        <v>323</v>
      </c>
      <c r="C48" s="79" t="s">
        <v>324</v>
      </c>
    </row>
    <row r="49" spans="1:3" ht="5.25" customHeight="1">
      <c r="A49" s="51"/>
      <c r="B49" s="53"/>
      <c r="C49" s="54"/>
    </row>
    <row r="50" spans="1:3" ht="12">
      <c r="A50" s="50" t="s">
        <v>243</v>
      </c>
      <c r="B50" s="15" t="s">
        <v>325</v>
      </c>
      <c r="C50" s="49" t="s">
        <v>326</v>
      </c>
    </row>
    <row r="51" spans="1:3" ht="12">
      <c r="A51" s="50"/>
      <c r="B51" s="15" t="s">
        <v>327</v>
      </c>
      <c r="C51" s="49" t="s">
        <v>328</v>
      </c>
    </row>
    <row r="52" spans="1:3" ht="12">
      <c r="A52" s="51"/>
      <c r="B52" s="97" t="s">
        <v>329</v>
      </c>
      <c r="C52" s="85" t="s">
        <v>330</v>
      </c>
    </row>
  </sheetData>
  <sheetProtection/>
  <mergeCells count="2">
    <mergeCell ref="A1:C1"/>
    <mergeCell ref="B5:C5"/>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CO131"/>
  <sheetViews>
    <sheetView zoomScalePageLayoutView="0" workbookViewId="0" topLeftCell="A1">
      <pane xSplit="1" ySplit="15" topLeftCell="B46" activePane="bottomRight" state="frozen"/>
      <selection pane="topLeft" activeCell="BW32" sqref="BW32:BW47"/>
      <selection pane="topRight" activeCell="BW32" sqref="BW32:BW47"/>
      <selection pane="bottomLeft" activeCell="BW32" sqref="BW32:BW47"/>
      <selection pane="bottomRight" activeCell="B71" sqref="B71"/>
    </sheetView>
  </sheetViews>
  <sheetFormatPr defaultColWidth="13.28125" defaultRowHeight="12.75"/>
  <cols>
    <col min="1" max="3" width="13.28125" style="3" customWidth="1"/>
    <col min="4" max="4" width="14.421875" style="3" customWidth="1"/>
    <col min="5" max="41" width="13.28125" style="3" customWidth="1"/>
    <col min="42" max="42" width="15.57421875" style="3" customWidth="1"/>
    <col min="43" max="43" width="14.421875" style="3" customWidth="1"/>
    <col min="44" max="45" width="13.28125" style="3" customWidth="1"/>
    <col min="46" max="46" width="14.421875" style="3" customWidth="1"/>
    <col min="47" max="48" width="13.28125" style="3" customWidth="1"/>
    <col min="49" max="49" width="14.421875" style="3" customWidth="1"/>
    <col min="50" max="79" width="13.28125" style="3" customWidth="1"/>
    <col min="80" max="80" width="9.8515625" style="3" customWidth="1"/>
    <col min="81" max="81" width="14.421875" style="3" customWidth="1"/>
    <col min="82" max="16384" width="13.28125" style="3" customWidth="1"/>
  </cols>
  <sheetData>
    <row r="1" ht="12">
      <c r="A1" s="2" t="s">
        <v>92</v>
      </c>
    </row>
    <row r="2" ht="12">
      <c r="A2" s="4" t="s">
        <v>362</v>
      </c>
    </row>
    <row r="3" ht="12">
      <c r="A3" s="2" t="s">
        <v>365</v>
      </c>
    </row>
    <row r="4" spans="1:80" ht="12.75" thickBot="1">
      <c r="A4" s="4"/>
      <c r="CB4" s="2" t="s">
        <v>1</v>
      </c>
    </row>
    <row r="5" spans="1:80" ht="12.75" thickTop="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18"/>
      <c r="CB5" s="2" t="s">
        <v>3</v>
      </c>
    </row>
    <row r="6" ht="12">
      <c r="CB6" s="6" t="str">
        <f>A2</f>
        <v>SETTORE: ALTRE INDUSTRIE.</v>
      </c>
    </row>
    <row r="7" spans="39:80" ht="12">
      <c r="AM7" s="2" t="s">
        <v>4</v>
      </c>
      <c r="AT7" s="2" t="s">
        <v>5</v>
      </c>
      <c r="CB7" s="13" t="str">
        <f>A3</f>
        <v>EMILIA-ROMAGNA. Codifica  Ateco2002 fino al IV trimestre 2009. Da I trimestre 2010 Codifica Ateco2007.</v>
      </c>
    </row>
    <row r="8" spans="39:80" ht="12.75" thickBot="1">
      <c r="AM8" s="2" t="s">
        <v>7</v>
      </c>
      <c r="AT8" s="2" t="s">
        <v>8</v>
      </c>
      <c r="CB8" s="2" t="s">
        <v>9</v>
      </c>
    </row>
    <row r="9" spans="39:93" ht="12.75" thickTop="1">
      <c r="AM9" s="2" t="s">
        <v>10</v>
      </c>
      <c r="AT9" s="2" t="s">
        <v>11</v>
      </c>
      <c r="AU9" s="2" t="s">
        <v>12</v>
      </c>
      <c r="BY9" s="3" t="s">
        <v>334</v>
      </c>
      <c r="CB9" s="7"/>
      <c r="CC9" s="7"/>
      <c r="CD9" s="7"/>
      <c r="CE9" s="7"/>
      <c r="CF9" s="7"/>
      <c r="CG9" s="7"/>
      <c r="CH9" s="7"/>
      <c r="CI9" s="7"/>
      <c r="CJ9" s="7"/>
      <c r="CK9" s="7"/>
      <c r="CL9" s="7"/>
      <c r="CM9" s="7"/>
      <c r="CN9" s="7"/>
      <c r="CO9" s="7"/>
    </row>
    <row r="10" spans="2:91" ht="12">
      <c r="B10" s="2" t="s">
        <v>13</v>
      </c>
      <c r="F10" s="2" t="s">
        <v>13</v>
      </c>
      <c r="O10" s="2" t="s">
        <v>14</v>
      </c>
      <c r="P10" s="2" t="s">
        <v>361</v>
      </c>
      <c r="T10" s="2" t="s">
        <v>361</v>
      </c>
      <c r="Y10" s="2" t="s">
        <v>357</v>
      </c>
      <c r="AC10" s="2" t="s">
        <v>355</v>
      </c>
      <c r="AM10" s="2" t="s">
        <v>16</v>
      </c>
      <c r="AO10" s="2" t="s">
        <v>364</v>
      </c>
      <c r="AT10" s="2" t="s">
        <v>17</v>
      </c>
      <c r="AU10" s="8" t="s">
        <v>2</v>
      </c>
      <c r="AV10" s="8" t="s">
        <v>2</v>
      </c>
      <c r="AW10" s="8" t="s">
        <v>2</v>
      </c>
      <c r="AX10" s="8" t="s">
        <v>2</v>
      </c>
      <c r="AY10" s="8" t="s">
        <v>2</v>
      </c>
      <c r="AZ10" s="8" t="s">
        <v>2</v>
      </c>
      <c r="BA10" s="8" t="s">
        <v>2</v>
      </c>
      <c r="BB10" s="8" t="s">
        <v>2</v>
      </c>
      <c r="BC10" s="8"/>
      <c r="BD10" s="8"/>
      <c r="BE10" s="8"/>
      <c r="BF10" s="8"/>
      <c r="BG10" s="8" t="s">
        <v>2</v>
      </c>
      <c r="BH10" s="8" t="s">
        <v>2</v>
      </c>
      <c r="BI10" s="8" t="s">
        <v>2</v>
      </c>
      <c r="BJ10" s="8" t="s">
        <v>2</v>
      </c>
      <c r="BK10" s="8" t="s">
        <v>2</v>
      </c>
      <c r="BL10" s="8" t="s">
        <v>2</v>
      </c>
      <c r="BM10" s="8" t="s">
        <v>2</v>
      </c>
      <c r="BN10" s="2" t="s">
        <v>18</v>
      </c>
      <c r="BY10" s="3" t="s">
        <v>335</v>
      </c>
      <c r="CC10" s="2" t="s">
        <v>19</v>
      </c>
      <c r="CD10" s="2" t="s">
        <v>14</v>
      </c>
      <c r="CE10" s="2" t="s">
        <v>20</v>
      </c>
      <c r="CH10" s="2" t="s">
        <v>354</v>
      </c>
      <c r="CI10" s="2" t="s">
        <v>29</v>
      </c>
      <c r="CJ10" s="2" t="s">
        <v>22</v>
      </c>
      <c r="CK10" s="2" t="s">
        <v>5</v>
      </c>
      <c r="CL10" s="3" t="s">
        <v>190</v>
      </c>
      <c r="CM10" s="3" t="s">
        <v>190</v>
      </c>
    </row>
    <row r="11" spans="2:93" ht="12">
      <c r="B11" s="2" t="s">
        <v>23</v>
      </c>
      <c r="F11" s="2" t="s">
        <v>24</v>
      </c>
      <c r="K11" s="3" t="s">
        <v>183</v>
      </c>
      <c r="O11" s="2" t="s">
        <v>25</v>
      </c>
      <c r="P11" s="2" t="s">
        <v>23</v>
      </c>
      <c r="T11" s="2" t="s">
        <v>24</v>
      </c>
      <c r="Y11" s="2" t="s">
        <v>356</v>
      </c>
      <c r="AC11" s="2" t="s">
        <v>24</v>
      </c>
      <c r="AH11" s="2" t="s">
        <v>368</v>
      </c>
      <c r="AM11" s="8" t="s">
        <v>2</v>
      </c>
      <c r="AN11" s="2" t="s">
        <v>18</v>
      </c>
      <c r="AO11" s="2" t="s">
        <v>24</v>
      </c>
      <c r="AT11" s="2" t="s">
        <v>26</v>
      </c>
      <c r="AU11" s="2" t="s">
        <v>19</v>
      </c>
      <c r="AY11" s="2" t="s">
        <v>27</v>
      </c>
      <c r="BC11" s="2" t="s">
        <v>349</v>
      </c>
      <c r="BG11" s="2" t="s">
        <v>28</v>
      </c>
      <c r="BK11" s="2" t="s">
        <v>29</v>
      </c>
      <c r="BO11" s="2" t="s">
        <v>185</v>
      </c>
      <c r="BT11" s="2" t="s">
        <v>187</v>
      </c>
      <c r="BY11" s="3" t="s">
        <v>336</v>
      </c>
      <c r="BZ11" s="3" t="s">
        <v>245</v>
      </c>
      <c r="CC11" s="2" t="s">
        <v>30</v>
      </c>
      <c r="CD11" s="2" t="s">
        <v>25</v>
      </c>
      <c r="CE11" s="8" t="s">
        <v>2</v>
      </c>
      <c r="CF11" s="2" t="s">
        <v>18</v>
      </c>
      <c r="CH11" s="2" t="s">
        <v>18</v>
      </c>
      <c r="CI11" s="2" t="s">
        <v>18</v>
      </c>
      <c r="CJ11" s="2" t="s">
        <v>18</v>
      </c>
      <c r="CK11" s="2" t="s">
        <v>31</v>
      </c>
      <c r="CL11" s="3" t="s">
        <v>191</v>
      </c>
      <c r="CM11" s="3" t="s">
        <v>191</v>
      </c>
      <c r="CO11" s="3" t="s">
        <v>245</v>
      </c>
    </row>
    <row r="12" spans="2:93" ht="12">
      <c r="B12" s="2" t="s">
        <v>32</v>
      </c>
      <c r="F12" s="2" t="s">
        <v>33</v>
      </c>
      <c r="K12" s="3" t="s">
        <v>184</v>
      </c>
      <c r="O12" s="2" t="s">
        <v>34</v>
      </c>
      <c r="P12" s="2" t="s">
        <v>32</v>
      </c>
      <c r="T12" s="2" t="s">
        <v>33</v>
      </c>
      <c r="Y12" s="2" t="s">
        <v>32</v>
      </c>
      <c r="AC12" s="2" t="s">
        <v>33</v>
      </c>
      <c r="AH12" s="2" t="s">
        <v>369</v>
      </c>
      <c r="AN12" s="2" t="s">
        <v>35</v>
      </c>
      <c r="AO12" s="2" t="s">
        <v>33</v>
      </c>
      <c r="AT12" s="2" t="s">
        <v>36</v>
      </c>
      <c r="AU12" s="8" t="s">
        <v>2</v>
      </c>
      <c r="AV12" s="8" t="s">
        <v>2</v>
      </c>
      <c r="AW12" s="8" t="s">
        <v>2</v>
      </c>
      <c r="AX12" s="2" t="s">
        <v>18</v>
      </c>
      <c r="AY12" s="8" t="s">
        <v>2</v>
      </c>
      <c r="AZ12" s="8" t="s">
        <v>2</v>
      </c>
      <c r="BA12" s="8" t="s">
        <v>2</v>
      </c>
      <c r="BB12" s="2" t="s">
        <v>18</v>
      </c>
      <c r="BC12" s="8" t="s">
        <v>2</v>
      </c>
      <c r="BD12" s="8" t="s">
        <v>2</v>
      </c>
      <c r="BE12" s="8" t="s">
        <v>2</v>
      </c>
      <c r="BF12" s="2" t="s">
        <v>18</v>
      </c>
      <c r="BG12" s="8" t="s">
        <v>2</v>
      </c>
      <c r="BH12" s="8" t="s">
        <v>2</v>
      </c>
      <c r="BI12" s="8" t="s">
        <v>2</v>
      </c>
      <c r="BJ12" s="2" t="s">
        <v>18</v>
      </c>
      <c r="BK12" s="8" t="s">
        <v>2</v>
      </c>
      <c r="BL12" s="8" t="s">
        <v>2</v>
      </c>
      <c r="BM12" s="8" t="s">
        <v>2</v>
      </c>
      <c r="BN12" s="2" t="s">
        <v>18</v>
      </c>
      <c r="BO12" s="2" t="s">
        <v>186</v>
      </c>
      <c r="BT12" s="2" t="s">
        <v>251</v>
      </c>
      <c r="BY12" s="3" t="s">
        <v>337</v>
      </c>
      <c r="BZ12" s="3" t="s">
        <v>246</v>
      </c>
      <c r="CC12" s="2" t="s">
        <v>37</v>
      </c>
      <c r="CD12" s="2" t="s">
        <v>38</v>
      </c>
      <c r="CE12" s="2" t="s">
        <v>37</v>
      </c>
      <c r="CF12" s="9" t="s">
        <v>39</v>
      </c>
      <c r="CG12" s="9" t="s">
        <v>39</v>
      </c>
      <c r="CH12" s="2" t="s">
        <v>37</v>
      </c>
      <c r="CI12" s="2" t="s">
        <v>37</v>
      </c>
      <c r="CJ12" s="2" t="s">
        <v>37</v>
      </c>
      <c r="CK12" s="2" t="s">
        <v>40</v>
      </c>
      <c r="CL12" s="3" t="s">
        <v>192</v>
      </c>
      <c r="CM12" s="3" t="s">
        <v>192</v>
      </c>
      <c r="CO12" s="3" t="s">
        <v>246</v>
      </c>
    </row>
    <row r="13" spans="2:93" ht="12">
      <c r="B13" s="8" t="s">
        <v>2</v>
      </c>
      <c r="C13" s="8" t="s">
        <v>2</v>
      </c>
      <c r="D13" s="8" t="s">
        <v>2</v>
      </c>
      <c r="E13" s="2" t="s">
        <v>18</v>
      </c>
      <c r="F13" s="8" t="s">
        <v>2</v>
      </c>
      <c r="G13" s="8" t="s">
        <v>2</v>
      </c>
      <c r="H13" s="8" t="s">
        <v>2</v>
      </c>
      <c r="I13" s="8" t="s">
        <v>2</v>
      </c>
      <c r="J13" s="2" t="s">
        <v>18</v>
      </c>
      <c r="K13" s="8" t="s">
        <v>2</v>
      </c>
      <c r="L13" s="8" t="s">
        <v>2</v>
      </c>
      <c r="M13" s="8" t="s">
        <v>2</v>
      </c>
      <c r="N13" s="2" t="s">
        <v>18</v>
      </c>
      <c r="O13" s="2" t="s">
        <v>38</v>
      </c>
      <c r="P13" s="8" t="s">
        <v>2</v>
      </c>
      <c r="Q13" s="8" t="s">
        <v>2</v>
      </c>
      <c r="R13" s="8" t="s">
        <v>2</v>
      </c>
      <c r="S13" s="2" t="s">
        <v>18</v>
      </c>
      <c r="T13" s="8" t="s">
        <v>2</v>
      </c>
      <c r="U13" s="8" t="s">
        <v>2</v>
      </c>
      <c r="V13" s="8" t="s">
        <v>2</v>
      </c>
      <c r="W13" s="8" t="s">
        <v>2</v>
      </c>
      <c r="X13" s="2" t="s">
        <v>18</v>
      </c>
      <c r="Y13" s="8" t="s">
        <v>2</v>
      </c>
      <c r="Z13" s="8" t="s">
        <v>2</v>
      </c>
      <c r="AA13" s="8" t="s">
        <v>2</v>
      </c>
      <c r="AB13" s="2" t="s">
        <v>18</v>
      </c>
      <c r="AC13" s="8" t="s">
        <v>2</v>
      </c>
      <c r="AD13" s="8" t="s">
        <v>2</v>
      </c>
      <c r="AE13" s="8" t="s">
        <v>2</v>
      </c>
      <c r="AF13" s="8" t="s">
        <v>2</v>
      </c>
      <c r="AG13" s="2" t="s">
        <v>18</v>
      </c>
      <c r="AH13" s="8" t="s">
        <v>2</v>
      </c>
      <c r="AI13" s="8" t="s">
        <v>2</v>
      </c>
      <c r="AJ13" s="8" t="s">
        <v>2</v>
      </c>
      <c r="AK13" s="8" t="s">
        <v>2</v>
      </c>
      <c r="AL13" s="2" t="s">
        <v>18</v>
      </c>
      <c r="AM13" s="2" t="s">
        <v>41</v>
      </c>
      <c r="AN13" s="2" t="s">
        <v>42</v>
      </c>
      <c r="AO13" s="8" t="s">
        <v>2</v>
      </c>
      <c r="AP13" s="8" t="s">
        <v>2</v>
      </c>
      <c r="AQ13" s="8" t="s">
        <v>2</v>
      </c>
      <c r="AR13" s="8" t="s">
        <v>2</v>
      </c>
      <c r="AS13" s="2" t="s">
        <v>18</v>
      </c>
      <c r="AT13" s="2" t="s">
        <v>43</v>
      </c>
      <c r="BO13" s="8" t="s">
        <v>2</v>
      </c>
      <c r="BP13" s="8" t="s">
        <v>2</v>
      </c>
      <c r="BQ13" s="8" t="s">
        <v>2</v>
      </c>
      <c r="BR13" s="8" t="s">
        <v>2</v>
      </c>
      <c r="BS13" s="2" t="s">
        <v>18</v>
      </c>
      <c r="BT13" s="8" t="s">
        <v>2</v>
      </c>
      <c r="BU13" s="8" t="s">
        <v>2</v>
      </c>
      <c r="BV13" s="8" t="s">
        <v>2</v>
      </c>
      <c r="BW13" s="8" t="s">
        <v>2</v>
      </c>
      <c r="BX13" s="2" t="s">
        <v>18</v>
      </c>
      <c r="BY13" s="2" t="s">
        <v>338</v>
      </c>
      <c r="BZ13" s="3" t="s">
        <v>247</v>
      </c>
      <c r="CA13" s="2"/>
      <c r="CC13" s="2" t="s">
        <v>44</v>
      </c>
      <c r="CD13" s="2" t="s">
        <v>45</v>
      </c>
      <c r="CE13" s="2" t="s">
        <v>44</v>
      </c>
      <c r="CF13" s="2" t="s">
        <v>46</v>
      </c>
      <c r="CG13" s="2" t="s">
        <v>41</v>
      </c>
      <c r="CH13" s="2" t="s">
        <v>44</v>
      </c>
      <c r="CI13" s="2" t="s">
        <v>44</v>
      </c>
      <c r="CJ13" s="2" t="s">
        <v>44</v>
      </c>
      <c r="CK13" s="2" t="s">
        <v>47</v>
      </c>
      <c r="CL13" s="3" t="s">
        <v>193</v>
      </c>
      <c r="CM13" s="3" t="s">
        <v>193</v>
      </c>
      <c r="CO13" s="3" t="s">
        <v>247</v>
      </c>
    </row>
    <row r="14" spans="1:93" ht="12">
      <c r="A14" s="9" t="s">
        <v>48</v>
      </c>
      <c r="B14" s="9" t="s">
        <v>49</v>
      </c>
      <c r="C14" s="9" t="s">
        <v>50</v>
      </c>
      <c r="D14" s="9" t="s">
        <v>51</v>
      </c>
      <c r="E14" s="9" t="s">
        <v>52</v>
      </c>
      <c r="F14" s="9" t="s">
        <v>49</v>
      </c>
      <c r="G14" s="9" t="s">
        <v>50</v>
      </c>
      <c r="H14" s="9" t="s">
        <v>51</v>
      </c>
      <c r="I14" s="9" t="s">
        <v>52</v>
      </c>
      <c r="J14" s="9" t="s">
        <v>53</v>
      </c>
      <c r="K14" s="9" t="s">
        <v>180</v>
      </c>
      <c r="L14" s="9" t="s">
        <v>181</v>
      </c>
      <c r="M14" s="9" t="s">
        <v>182</v>
      </c>
      <c r="N14" s="9" t="s">
        <v>52</v>
      </c>
      <c r="O14" s="9" t="s">
        <v>54</v>
      </c>
      <c r="P14" s="9" t="s">
        <v>49</v>
      </c>
      <c r="Q14" s="9" t="s">
        <v>50</v>
      </c>
      <c r="R14" s="9" t="s">
        <v>51</v>
      </c>
      <c r="S14" s="9" t="s">
        <v>52</v>
      </c>
      <c r="T14" s="9" t="s">
        <v>49</v>
      </c>
      <c r="U14" s="9" t="s">
        <v>50</v>
      </c>
      <c r="V14" s="9" t="s">
        <v>51</v>
      </c>
      <c r="W14" s="9" t="s">
        <v>52</v>
      </c>
      <c r="X14" s="9" t="s">
        <v>53</v>
      </c>
      <c r="Y14" s="9" t="s">
        <v>49</v>
      </c>
      <c r="Z14" s="9" t="s">
        <v>50</v>
      </c>
      <c r="AA14" s="9" t="s">
        <v>51</v>
      </c>
      <c r="AB14" s="9" t="s">
        <v>52</v>
      </c>
      <c r="AC14" s="9" t="s">
        <v>49</v>
      </c>
      <c r="AD14" s="9" t="s">
        <v>50</v>
      </c>
      <c r="AE14" s="9" t="s">
        <v>51</v>
      </c>
      <c r="AF14" s="9" t="s">
        <v>52</v>
      </c>
      <c r="AG14" s="9" t="s">
        <v>53</v>
      </c>
      <c r="AH14" s="9" t="s">
        <v>49</v>
      </c>
      <c r="AI14" s="9" t="s">
        <v>50</v>
      </c>
      <c r="AJ14" s="9" t="s">
        <v>51</v>
      </c>
      <c r="AK14" s="9" t="s">
        <v>52</v>
      </c>
      <c r="AL14" s="9" t="s">
        <v>53</v>
      </c>
      <c r="AM14" s="2" t="s">
        <v>55</v>
      </c>
      <c r="AN14" s="2" t="s">
        <v>56</v>
      </c>
      <c r="AO14" s="9" t="s">
        <v>49</v>
      </c>
      <c r="AP14" s="9" t="s">
        <v>50</v>
      </c>
      <c r="AQ14" s="9" t="s">
        <v>51</v>
      </c>
      <c r="AR14" s="9" t="s">
        <v>52</v>
      </c>
      <c r="AS14" s="9" t="s">
        <v>53</v>
      </c>
      <c r="AT14" s="2" t="s">
        <v>345</v>
      </c>
      <c r="AU14" s="2" t="s">
        <v>49</v>
      </c>
      <c r="AV14" s="2" t="s">
        <v>50</v>
      </c>
      <c r="AW14" s="2" t="s">
        <v>57</v>
      </c>
      <c r="AX14" s="9" t="s">
        <v>52</v>
      </c>
      <c r="AY14" s="2" t="s">
        <v>49</v>
      </c>
      <c r="AZ14" s="2" t="s">
        <v>50</v>
      </c>
      <c r="BA14" s="2" t="s">
        <v>57</v>
      </c>
      <c r="BB14" s="9" t="s">
        <v>52</v>
      </c>
      <c r="BC14" s="2" t="s">
        <v>49</v>
      </c>
      <c r="BD14" s="2" t="s">
        <v>50</v>
      </c>
      <c r="BE14" s="2" t="s">
        <v>57</v>
      </c>
      <c r="BF14" s="9" t="s">
        <v>52</v>
      </c>
      <c r="BG14" s="2" t="s">
        <v>49</v>
      </c>
      <c r="BH14" s="2" t="s">
        <v>50</v>
      </c>
      <c r="BI14" s="2" t="s">
        <v>57</v>
      </c>
      <c r="BJ14" s="9" t="s">
        <v>52</v>
      </c>
      <c r="BK14" s="2" t="s">
        <v>49</v>
      </c>
      <c r="BL14" s="2" t="s">
        <v>50</v>
      </c>
      <c r="BM14" s="2" t="s">
        <v>57</v>
      </c>
      <c r="BN14" s="9" t="s">
        <v>52</v>
      </c>
      <c r="BO14" s="9" t="s">
        <v>49</v>
      </c>
      <c r="BP14" s="9" t="s">
        <v>50</v>
      </c>
      <c r="BQ14" s="9" t="s">
        <v>51</v>
      </c>
      <c r="BR14" s="9" t="s">
        <v>52</v>
      </c>
      <c r="BS14" s="9" t="s">
        <v>53</v>
      </c>
      <c r="BT14" s="9" t="s">
        <v>49</v>
      </c>
      <c r="BU14" s="9" t="s">
        <v>50</v>
      </c>
      <c r="BV14" s="9" t="s">
        <v>51</v>
      </c>
      <c r="BW14" s="9" t="s">
        <v>52</v>
      </c>
      <c r="BX14" s="9" t="s">
        <v>53</v>
      </c>
      <c r="BY14" s="98" t="s">
        <v>101</v>
      </c>
      <c r="BZ14" s="27" t="s">
        <v>39</v>
      </c>
      <c r="CA14" s="9"/>
      <c r="CB14" s="9" t="s">
        <v>58</v>
      </c>
      <c r="CC14" s="2" t="s">
        <v>32</v>
      </c>
      <c r="CD14" s="2" t="s">
        <v>59</v>
      </c>
      <c r="CE14" s="2" t="s">
        <v>32</v>
      </c>
      <c r="CF14" s="2" t="s">
        <v>60</v>
      </c>
      <c r="CG14" s="2" t="s">
        <v>61</v>
      </c>
      <c r="CH14" s="2" t="s">
        <v>32</v>
      </c>
      <c r="CI14" s="2" t="s">
        <v>32</v>
      </c>
      <c r="CJ14" s="2" t="s">
        <v>32</v>
      </c>
      <c r="CK14" s="2" t="s">
        <v>353</v>
      </c>
      <c r="CL14" s="3" t="s">
        <v>194</v>
      </c>
      <c r="CM14" s="3" t="s">
        <v>195</v>
      </c>
      <c r="CN14" s="3" t="s">
        <v>342</v>
      </c>
      <c r="CO14" s="27" t="s">
        <v>39</v>
      </c>
    </row>
    <row r="15" spans="1:89" ht="12.75"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1"/>
      <c r="CC15" s="11"/>
      <c r="CD15" s="11"/>
      <c r="CE15" s="11"/>
      <c r="CF15" s="11"/>
      <c r="CG15" s="11"/>
      <c r="CH15" s="11"/>
      <c r="CI15" s="11"/>
      <c r="CJ15" s="11"/>
      <c r="CK15" s="11"/>
    </row>
    <row r="16" spans="1:93" ht="12">
      <c r="A16" s="2" t="s">
        <v>62</v>
      </c>
      <c r="B16" s="1">
        <v>23</v>
      </c>
      <c r="C16" s="1">
        <v>59</v>
      </c>
      <c r="D16" s="1">
        <v>18</v>
      </c>
      <c r="E16" s="20">
        <f>B16-D16</f>
        <v>5</v>
      </c>
      <c r="F16" s="1">
        <v>22</v>
      </c>
      <c r="G16" s="1">
        <v>56</v>
      </c>
      <c r="H16" s="1">
        <v>22</v>
      </c>
      <c r="I16" s="20">
        <f>F16-H16</f>
        <v>0</v>
      </c>
      <c r="J16" s="22">
        <v>-0.5</v>
      </c>
      <c r="K16" s="12"/>
      <c r="L16" s="12"/>
      <c r="M16" s="12"/>
      <c r="N16" s="20"/>
      <c r="O16" s="12">
        <v>80</v>
      </c>
      <c r="P16" s="1">
        <v>20</v>
      </c>
      <c r="Q16" s="1">
        <v>62</v>
      </c>
      <c r="R16" s="1">
        <v>18</v>
      </c>
      <c r="S16" s="20">
        <f>P16-R16</f>
        <v>2</v>
      </c>
      <c r="T16" s="1">
        <v>22</v>
      </c>
      <c r="U16" s="1">
        <v>52</v>
      </c>
      <c r="V16" s="1">
        <v>26</v>
      </c>
      <c r="W16" s="20">
        <f>T16-V16</f>
        <v>-4</v>
      </c>
      <c r="X16" s="22">
        <v>-0.5</v>
      </c>
      <c r="Y16" s="1">
        <v>21</v>
      </c>
      <c r="Z16" s="1">
        <v>59</v>
      </c>
      <c r="AA16" s="1">
        <v>20</v>
      </c>
      <c r="AB16" s="20">
        <f>Y16-AA16</f>
        <v>1</v>
      </c>
      <c r="AC16" s="1">
        <v>22</v>
      </c>
      <c r="AD16" s="1">
        <v>49</v>
      </c>
      <c r="AE16" s="1">
        <v>29</v>
      </c>
      <c r="AF16" s="20">
        <f>AC16-AE16</f>
        <v>-7</v>
      </c>
      <c r="AG16" s="22">
        <v>-1.5</v>
      </c>
      <c r="AH16" s="100" t="s">
        <v>2</v>
      </c>
      <c r="AI16" s="100" t="s">
        <v>2</v>
      </c>
      <c r="AJ16" s="100" t="s">
        <v>2</v>
      </c>
      <c r="AK16" s="100" t="s">
        <v>2</v>
      </c>
      <c r="AL16" s="100" t="s">
        <v>2</v>
      </c>
      <c r="AM16" s="12">
        <v>19.4</v>
      </c>
      <c r="AN16" s="12">
        <v>41.5</v>
      </c>
      <c r="AO16" s="1">
        <v>24</v>
      </c>
      <c r="AP16" s="1">
        <v>56</v>
      </c>
      <c r="AQ16" s="1">
        <v>20</v>
      </c>
      <c r="AR16" s="20">
        <f>AO16-AQ16</f>
        <v>4</v>
      </c>
      <c r="AS16" s="22">
        <v>0.3</v>
      </c>
      <c r="AT16" s="12">
        <v>3.1</v>
      </c>
      <c r="AU16" s="1">
        <v>24</v>
      </c>
      <c r="AV16" s="1">
        <v>69</v>
      </c>
      <c r="AW16" s="1">
        <v>7</v>
      </c>
      <c r="AX16" s="20">
        <f>AU16-AW16</f>
        <v>17</v>
      </c>
      <c r="AY16" s="1">
        <v>25</v>
      </c>
      <c r="AZ16" s="1">
        <v>65</v>
      </c>
      <c r="BA16" s="1">
        <v>9</v>
      </c>
      <c r="BB16" s="20">
        <f>AY16-BA16</f>
        <v>16</v>
      </c>
      <c r="BC16" s="100" t="s">
        <v>2</v>
      </c>
      <c r="BD16" s="100" t="s">
        <v>2</v>
      </c>
      <c r="BE16" s="100" t="s">
        <v>2</v>
      </c>
      <c r="BF16" s="100" t="s">
        <v>2</v>
      </c>
      <c r="BG16" s="1">
        <v>34</v>
      </c>
      <c r="BH16" s="1">
        <v>56</v>
      </c>
      <c r="BI16" s="1">
        <v>10</v>
      </c>
      <c r="BJ16" s="20">
        <f>BG16-BI16</f>
        <v>24</v>
      </c>
      <c r="BK16" s="1">
        <v>19</v>
      </c>
      <c r="BL16" s="1">
        <v>67</v>
      </c>
      <c r="BM16" s="1">
        <v>14</v>
      </c>
      <c r="BN16" s="20">
        <f>BK16-BM16</f>
        <v>5</v>
      </c>
      <c r="BO16" s="1"/>
      <c r="BP16" s="1"/>
      <c r="BQ16" s="1"/>
      <c r="BR16" s="20"/>
      <c r="BS16" s="22"/>
      <c r="BT16" s="1"/>
      <c r="BU16" s="1"/>
      <c r="BV16" s="1"/>
      <c r="BW16" s="20"/>
      <c r="BX16" s="22"/>
      <c r="BY16" s="30"/>
      <c r="BZ16" s="30"/>
      <c r="CA16" s="12"/>
      <c r="CB16" s="13">
        <v>2003</v>
      </c>
      <c r="CC16" s="21">
        <f>AVERAGE(J16:J19)</f>
        <v>-0.275</v>
      </c>
      <c r="CD16" s="14">
        <f>AVERAGE(O16:O19)</f>
        <v>76.975</v>
      </c>
      <c r="CE16" s="21">
        <f>AVERAGE(X16:X19)</f>
        <v>-0.275</v>
      </c>
      <c r="CF16" s="21">
        <f>AVERAGE(AN16:AN19)</f>
        <v>46.35</v>
      </c>
      <c r="CG16" s="14">
        <f>AVERAGE(AM16:AM19)</f>
        <v>17.475</v>
      </c>
      <c r="CH16" s="21">
        <f>AVERAGE(AG16:AG19)</f>
        <v>-0.875</v>
      </c>
      <c r="CI16" s="103" t="s">
        <v>2</v>
      </c>
      <c r="CJ16" s="21">
        <f>AVERAGE(AS16:AS19)</f>
        <v>0.425</v>
      </c>
      <c r="CK16" s="14">
        <f>AVERAGE(AT16:AT19)</f>
        <v>3.575</v>
      </c>
      <c r="CL16" s="27" t="s">
        <v>2</v>
      </c>
      <c r="CM16" s="27" t="s">
        <v>2</v>
      </c>
      <c r="CN16" s="27"/>
      <c r="CO16" s="27" t="s">
        <v>2</v>
      </c>
    </row>
    <row r="17" spans="1:93" ht="12">
      <c r="A17" s="2" t="s">
        <v>63</v>
      </c>
      <c r="B17" s="1">
        <v>36</v>
      </c>
      <c r="C17" s="1">
        <v>56</v>
      </c>
      <c r="D17" s="1">
        <v>8</v>
      </c>
      <c r="E17" s="20">
        <f>B17-D17</f>
        <v>28</v>
      </c>
      <c r="F17" s="1">
        <v>24</v>
      </c>
      <c r="G17" s="1">
        <v>52</v>
      </c>
      <c r="H17" s="1">
        <v>23</v>
      </c>
      <c r="I17" s="20">
        <f>F17-H17</f>
        <v>1</v>
      </c>
      <c r="J17" s="22">
        <v>-1.1</v>
      </c>
      <c r="K17" s="12"/>
      <c r="L17" s="12"/>
      <c r="M17" s="12"/>
      <c r="N17" s="20"/>
      <c r="O17" s="12">
        <v>80.2</v>
      </c>
      <c r="P17" s="1">
        <v>32</v>
      </c>
      <c r="Q17" s="1">
        <v>54</v>
      </c>
      <c r="R17" s="1">
        <v>13</v>
      </c>
      <c r="S17" s="20">
        <f aca="true" t="shared" si="0" ref="S17:S71">P17-R17</f>
        <v>19</v>
      </c>
      <c r="T17" s="1">
        <v>23</v>
      </c>
      <c r="U17" s="1">
        <v>51</v>
      </c>
      <c r="V17" s="1">
        <v>27</v>
      </c>
      <c r="W17" s="20">
        <f aca="true" t="shared" si="1" ref="W17:W71">T17-V17</f>
        <v>-4</v>
      </c>
      <c r="X17" s="22">
        <v>-1.2</v>
      </c>
      <c r="Y17" s="1">
        <v>26</v>
      </c>
      <c r="Z17" s="1">
        <v>49</v>
      </c>
      <c r="AA17" s="1">
        <v>25</v>
      </c>
      <c r="AB17" s="20">
        <f aca="true" t="shared" si="2" ref="AB17:AB71">Y17-AA17</f>
        <v>1</v>
      </c>
      <c r="AC17" s="1">
        <v>20</v>
      </c>
      <c r="AD17" s="1">
        <v>47</v>
      </c>
      <c r="AE17" s="1">
        <v>33</v>
      </c>
      <c r="AF17" s="20">
        <f aca="true" t="shared" si="3" ref="AF17:AF71">AC17-AE17</f>
        <v>-13</v>
      </c>
      <c r="AG17" s="22">
        <v>-1.5</v>
      </c>
      <c r="AH17" s="100" t="s">
        <v>2</v>
      </c>
      <c r="AI17" s="100" t="s">
        <v>2</v>
      </c>
      <c r="AJ17" s="100" t="s">
        <v>2</v>
      </c>
      <c r="AK17" s="100" t="s">
        <v>2</v>
      </c>
      <c r="AL17" s="100" t="s">
        <v>2</v>
      </c>
      <c r="AM17" s="12">
        <v>22.8</v>
      </c>
      <c r="AN17" s="12">
        <v>43.3</v>
      </c>
      <c r="AO17" s="1">
        <v>11</v>
      </c>
      <c r="AP17" s="1">
        <v>69</v>
      </c>
      <c r="AQ17" s="1">
        <v>21</v>
      </c>
      <c r="AR17" s="20">
        <f aca="true" t="shared" si="4" ref="AR17:AR71">AO17-AQ17</f>
        <v>-10</v>
      </c>
      <c r="AS17" s="22">
        <v>-0.9</v>
      </c>
      <c r="AT17" s="12">
        <v>3.2</v>
      </c>
      <c r="AU17" s="1">
        <v>7</v>
      </c>
      <c r="AV17" s="1">
        <v>66</v>
      </c>
      <c r="AW17" s="1">
        <v>26</v>
      </c>
      <c r="AX17" s="20">
        <f aca="true" t="shared" si="5" ref="AX17:AX71">AU17-AW17</f>
        <v>-19</v>
      </c>
      <c r="AY17" s="1">
        <v>10</v>
      </c>
      <c r="AZ17" s="1">
        <v>62</v>
      </c>
      <c r="BA17" s="1">
        <v>29</v>
      </c>
      <c r="BB17" s="20">
        <f aca="true" t="shared" si="6" ref="BB17:BB71">AY17-BA17</f>
        <v>-19</v>
      </c>
      <c r="BC17" s="100" t="s">
        <v>2</v>
      </c>
      <c r="BD17" s="100" t="s">
        <v>2</v>
      </c>
      <c r="BE17" s="100" t="s">
        <v>2</v>
      </c>
      <c r="BF17" s="100" t="s">
        <v>2</v>
      </c>
      <c r="BG17" s="1">
        <v>6</v>
      </c>
      <c r="BH17" s="1">
        <v>72</v>
      </c>
      <c r="BI17" s="1">
        <v>22</v>
      </c>
      <c r="BJ17" s="20">
        <f aca="true" t="shared" si="7" ref="BJ17:BJ47">BG17-BI17</f>
        <v>-16</v>
      </c>
      <c r="BK17" s="1">
        <v>12</v>
      </c>
      <c r="BL17" s="1">
        <v>66</v>
      </c>
      <c r="BM17" s="1">
        <v>22</v>
      </c>
      <c r="BN17" s="20">
        <f aca="true" t="shared" si="8" ref="BN17:BN71">BK17-BM17</f>
        <v>-10</v>
      </c>
      <c r="BO17" s="1"/>
      <c r="BP17" s="1"/>
      <c r="BQ17" s="1"/>
      <c r="BR17" s="20"/>
      <c r="BS17" s="22"/>
      <c r="BT17" s="1"/>
      <c r="BU17" s="1"/>
      <c r="BV17" s="1"/>
      <c r="BW17" s="20"/>
      <c r="BX17" s="22"/>
      <c r="BY17" s="22"/>
      <c r="BZ17" s="22"/>
      <c r="CA17" s="12"/>
      <c r="CB17" s="13">
        <v>2004</v>
      </c>
      <c r="CC17" s="21">
        <f>AVERAGE(J20:J23)</f>
        <v>-0.09999999999999998</v>
      </c>
      <c r="CD17" s="14">
        <f>AVERAGE(O20:O23)</f>
        <v>75.725</v>
      </c>
      <c r="CE17" s="21">
        <f>AVERAGE(X20:X23)</f>
        <v>0.2</v>
      </c>
      <c r="CF17" s="21">
        <f>AVERAGE(AN20:AN23)</f>
        <v>48.35</v>
      </c>
      <c r="CG17" s="14">
        <f>AVERAGE(AM20:AM23)</f>
        <v>15.775000000000002</v>
      </c>
      <c r="CH17" s="21">
        <f>AVERAGE(AG20:AG23)</f>
        <v>0.07499999999999996</v>
      </c>
      <c r="CI17" s="103" t="s">
        <v>2</v>
      </c>
      <c r="CJ17" s="21">
        <f>AVERAGE(AS20:AS23)</f>
        <v>-0.575</v>
      </c>
      <c r="CK17" s="14">
        <f>AVERAGE(AT20:AT23)</f>
        <v>3.1</v>
      </c>
      <c r="CL17" s="27" t="s">
        <v>2</v>
      </c>
      <c r="CM17" s="27" t="s">
        <v>2</v>
      </c>
      <c r="CN17" s="27"/>
      <c r="CO17" s="27" t="s">
        <v>2</v>
      </c>
    </row>
    <row r="18" spans="1:93" ht="12">
      <c r="A18" s="2" t="s">
        <v>64</v>
      </c>
      <c r="B18" s="1">
        <v>15</v>
      </c>
      <c r="C18" s="1">
        <v>59</v>
      </c>
      <c r="D18" s="1">
        <v>26</v>
      </c>
      <c r="E18" s="20">
        <f aca="true" t="shared" si="9" ref="E18:E71">B18-D18</f>
        <v>-11</v>
      </c>
      <c r="F18" s="1">
        <v>24</v>
      </c>
      <c r="G18" s="1">
        <v>61</v>
      </c>
      <c r="H18" s="1">
        <v>15</v>
      </c>
      <c r="I18" s="20">
        <f aca="true" t="shared" si="10" ref="I18:I71">F18-H18</f>
        <v>9</v>
      </c>
      <c r="J18" s="22">
        <v>0.6</v>
      </c>
      <c r="K18" s="12"/>
      <c r="L18" s="12"/>
      <c r="M18" s="12"/>
      <c r="N18" s="20"/>
      <c r="O18" s="12">
        <v>74</v>
      </c>
      <c r="P18" s="1">
        <v>19</v>
      </c>
      <c r="Q18" s="1">
        <v>62</v>
      </c>
      <c r="R18" s="1">
        <v>19</v>
      </c>
      <c r="S18" s="20">
        <f t="shared" si="0"/>
        <v>0</v>
      </c>
      <c r="T18" s="1">
        <v>30</v>
      </c>
      <c r="U18" s="1">
        <v>56</v>
      </c>
      <c r="V18" s="1">
        <v>14</v>
      </c>
      <c r="W18" s="20">
        <f t="shared" si="1"/>
        <v>16</v>
      </c>
      <c r="X18" s="22">
        <v>1.2</v>
      </c>
      <c r="Y18" s="1">
        <v>18</v>
      </c>
      <c r="Z18" s="1">
        <v>63</v>
      </c>
      <c r="AA18" s="1">
        <v>19</v>
      </c>
      <c r="AB18" s="20">
        <f t="shared" si="2"/>
        <v>-1</v>
      </c>
      <c r="AC18" s="1">
        <v>33</v>
      </c>
      <c r="AD18" s="1">
        <v>54</v>
      </c>
      <c r="AE18" s="1">
        <v>14</v>
      </c>
      <c r="AF18" s="20">
        <f t="shared" si="3"/>
        <v>19</v>
      </c>
      <c r="AG18" s="22">
        <v>0.5</v>
      </c>
      <c r="AH18" s="100" t="s">
        <v>2</v>
      </c>
      <c r="AI18" s="100" t="s">
        <v>2</v>
      </c>
      <c r="AJ18" s="100" t="s">
        <v>2</v>
      </c>
      <c r="AK18" s="100" t="s">
        <v>2</v>
      </c>
      <c r="AL18" s="100" t="s">
        <v>2</v>
      </c>
      <c r="AM18" s="12">
        <v>14.9</v>
      </c>
      <c r="AN18" s="12">
        <v>48.1</v>
      </c>
      <c r="AO18" s="1">
        <v>18</v>
      </c>
      <c r="AP18" s="1">
        <v>69</v>
      </c>
      <c r="AQ18" s="1">
        <v>13</v>
      </c>
      <c r="AR18" s="20">
        <f t="shared" si="4"/>
        <v>5</v>
      </c>
      <c r="AS18" s="22">
        <v>0.5</v>
      </c>
      <c r="AT18" s="12">
        <v>3.2</v>
      </c>
      <c r="AU18" s="1">
        <v>35</v>
      </c>
      <c r="AV18" s="1">
        <v>60</v>
      </c>
      <c r="AW18" s="1">
        <v>5</v>
      </c>
      <c r="AX18" s="20">
        <f t="shared" si="5"/>
        <v>30</v>
      </c>
      <c r="AY18" s="1">
        <v>33</v>
      </c>
      <c r="AZ18" s="1">
        <v>61</v>
      </c>
      <c r="BA18" s="1">
        <v>5</v>
      </c>
      <c r="BB18" s="20">
        <f t="shared" si="6"/>
        <v>28</v>
      </c>
      <c r="BC18" s="100" t="s">
        <v>2</v>
      </c>
      <c r="BD18" s="100" t="s">
        <v>2</v>
      </c>
      <c r="BE18" s="100" t="s">
        <v>2</v>
      </c>
      <c r="BF18" s="100" t="s">
        <v>2</v>
      </c>
      <c r="BG18" s="1">
        <v>16</v>
      </c>
      <c r="BH18" s="1">
        <v>78</v>
      </c>
      <c r="BI18" s="1">
        <v>5</v>
      </c>
      <c r="BJ18" s="20">
        <f t="shared" si="7"/>
        <v>11</v>
      </c>
      <c r="BK18" s="1">
        <v>26</v>
      </c>
      <c r="BL18" s="1">
        <v>70</v>
      </c>
      <c r="BM18" s="1">
        <v>3</v>
      </c>
      <c r="BN18" s="20">
        <f t="shared" si="8"/>
        <v>23</v>
      </c>
      <c r="BO18" s="1"/>
      <c r="BP18" s="1"/>
      <c r="BQ18" s="1"/>
      <c r="BR18" s="20"/>
      <c r="BS18" s="22"/>
      <c r="BT18" s="1"/>
      <c r="BU18" s="1"/>
      <c r="BV18" s="1"/>
      <c r="BW18" s="20"/>
      <c r="BX18" s="22"/>
      <c r="BY18" s="22"/>
      <c r="BZ18" s="22"/>
      <c r="CA18" s="12"/>
      <c r="CB18" s="13">
        <v>2005</v>
      </c>
      <c r="CC18" s="21">
        <f>AVERAGE(J24:J27)</f>
        <v>-0.9500000000000001</v>
      </c>
      <c r="CD18" s="14">
        <f>AVERAGE(O24:O27)</f>
        <v>77.75</v>
      </c>
      <c r="CE18" s="21">
        <f>AVERAGE(X24:X27)</f>
        <v>-0.375</v>
      </c>
      <c r="CF18" s="21">
        <f>AVERAGE(AN24:AN27)</f>
        <v>41.875</v>
      </c>
      <c r="CG18" s="14">
        <f>AVERAGE(AM24:AM27)</f>
        <v>26.375</v>
      </c>
      <c r="CH18" s="21">
        <f>AVERAGE(AG24:AG27)</f>
        <v>-0.42500000000000004</v>
      </c>
      <c r="CI18" s="103" t="s">
        <v>2</v>
      </c>
      <c r="CJ18" s="21">
        <f>AVERAGE(AS24:AS27)</f>
        <v>-0.725</v>
      </c>
      <c r="CK18" s="14">
        <f>AVERAGE(AT24:AT27)</f>
        <v>3.175</v>
      </c>
      <c r="CL18" s="27" t="s">
        <v>2</v>
      </c>
      <c r="CM18" s="27" t="s">
        <v>2</v>
      </c>
      <c r="CN18" s="27"/>
      <c r="CO18" s="27" t="s">
        <v>2</v>
      </c>
    </row>
    <row r="19" spans="1:93" ht="12">
      <c r="A19" s="2" t="s">
        <v>65</v>
      </c>
      <c r="B19" s="1">
        <v>23</v>
      </c>
      <c r="C19" s="1">
        <v>57</v>
      </c>
      <c r="D19" s="1">
        <v>20</v>
      </c>
      <c r="E19" s="20">
        <f t="shared" si="9"/>
        <v>3</v>
      </c>
      <c r="F19" s="1">
        <v>30</v>
      </c>
      <c r="G19" s="1">
        <v>51</v>
      </c>
      <c r="H19" s="1">
        <v>19</v>
      </c>
      <c r="I19" s="20">
        <f t="shared" si="10"/>
        <v>11</v>
      </c>
      <c r="J19" s="22">
        <v>-0.1</v>
      </c>
      <c r="K19" s="12"/>
      <c r="L19" s="12"/>
      <c r="M19" s="12"/>
      <c r="N19" s="20"/>
      <c r="O19" s="12">
        <v>73.7</v>
      </c>
      <c r="P19" s="1">
        <v>27</v>
      </c>
      <c r="Q19" s="1">
        <v>38</v>
      </c>
      <c r="R19" s="1">
        <v>35</v>
      </c>
      <c r="S19" s="20">
        <f t="shared" si="0"/>
        <v>-8</v>
      </c>
      <c r="T19" s="1">
        <v>24</v>
      </c>
      <c r="U19" s="1">
        <v>46</v>
      </c>
      <c r="V19" s="1">
        <v>30</v>
      </c>
      <c r="W19" s="20">
        <f t="shared" si="1"/>
        <v>-6</v>
      </c>
      <c r="X19" s="22">
        <v>-0.6</v>
      </c>
      <c r="Y19" s="1">
        <v>28</v>
      </c>
      <c r="Z19" s="1">
        <v>46</v>
      </c>
      <c r="AA19" s="1">
        <v>26</v>
      </c>
      <c r="AB19" s="20">
        <f t="shared" si="2"/>
        <v>2</v>
      </c>
      <c r="AC19" s="1">
        <v>16</v>
      </c>
      <c r="AD19" s="1">
        <v>54</v>
      </c>
      <c r="AE19" s="1">
        <v>30</v>
      </c>
      <c r="AF19" s="20">
        <f t="shared" si="3"/>
        <v>-14</v>
      </c>
      <c r="AG19" s="22">
        <v>-1</v>
      </c>
      <c r="AH19" s="100" t="s">
        <v>2</v>
      </c>
      <c r="AI19" s="100" t="s">
        <v>2</v>
      </c>
      <c r="AJ19" s="100" t="s">
        <v>2</v>
      </c>
      <c r="AK19" s="100" t="s">
        <v>2</v>
      </c>
      <c r="AL19" s="100" t="s">
        <v>2</v>
      </c>
      <c r="AM19" s="12">
        <v>12.8</v>
      </c>
      <c r="AN19" s="12">
        <v>52.5</v>
      </c>
      <c r="AO19" s="1">
        <v>36</v>
      </c>
      <c r="AP19" s="1">
        <v>47</v>
      </c>
      <c r="AQ19" s="1">
        <v>17</v>
      </c>
      <c r="AR19" s="20">
        <f t="shared" si="4"/>
        <v>19</v>
      </c>
      <c r="AS19" s="22">
        <v>1.8</v>
      </c>
      <c r="AT19" s="12">
        <v>4.8</v>
      </c>
      <c r="AU19" s="1">
        <v>25</v>
      </c>
      <c r="AV19" s="1">
        <v>63</v>
      </c>
      <c r="AW19" s="1">
        <v>12</v>
      </c>
      <c r="AX19" s="20">
        <f t="shared" si="5"/>
        <v>13</v>
      </c>
      <c r="AY19" s="1">
        <v>34</v>
      </c>
      <c r="AZ19" s="1">
        <v>49</v>
      </c>
      <c r="BA19" s="1">
        <v>17</v>
      </c>
      <c r="BB19" s="20">
        <f t="shared" si="6"/>
        <v>17</v>
      </c>
      <c r="BC19" s="100" t="s">
        <v>2</v>
      </c>
      <c r="BD19" s="100" t="s">
        <v>2</v>
      </c>
      <c r="BE19" s="100" t="s">
        <v>2</v>
      </c>
      <c r="BF19" s="100" t="s">
        <v>2</v>
      </c>
      <c r="BG19" s="1">
        <v>22</v>
      </c>
      <c r="BH19" s="1">
        <v>59</v>
      </c>
      <c r="BI19" s="1">
        <v>20</v>
      </c>
      <c r="BJ19" s="20">
        <f t="shared" si="7"/>
        <v>2</v>
      </c>
      <c r="BK19" s="1">
        <v>26</v>
      </c>
      <c r="BL19" s="1">
        <v>68</v>
      </c>
      <c r="BM19" s="1">
        <v>5</v>
      </c>
      <c r="BN19" s="20">
        <f t="shared" si="8"/>
        <v>21</v>
      </c>
      <c r="BO19" s="1"/>
      <c r="BP19" s="1"/>
      <c r="BQ19" s="1"/>
      <c r="BR19" s="20"/>
      <c r="BS19" s="22"/>
      <c r="BT19" s="1"/>
      <c r="BU19" s="1"/>
      <c r="BV19" s="1"/>
      <c r="BW19" s="20"/>
      <c r="BX19" s="22"/>
      <c r="BY19" s="22"/>
      <c r="BZ19" s="22"/>
      <c r="CA19" s="12"/>
      <c r="CB19" s="13">
        <v>2006</v>
      </c>
      <c r="CC19" s="21">
        <f>AVERAGE(J28:J31)</f>
        <v>1.475</v>
      </c>
      <c r="CD19" s="14">
        <f>AVERAGE(O28:O31)</f>
        <v>76.9</v>
      </c>
      <c r="CE19" s="21">
        <f>AVERAGE(X28:X31)</f>
        <v>1.9249999999999998</v>
      </c>
      <c r="CF19" s="21">
        <f>AVERAGE(AN28:AN31)</f>
        <v>43.55</v>
      </c>
      <c r="CG19" s="14">
        <f>AVERAGE(AM28:AM31)</f>
        <v>30.6</v>
      </c>
      <c r="CH19" s="21">
        <f>AVERAGE(AG28:AG31)</f>
        <v>2.4250000000000003</v>
      </c>
      <c r="CI19" s="103" t="s">
        <v>2</v>
      </c>
      <c r="CJ19" s="21">
        <f>AVERAGE(AS28:AS31)</f>
        <v>2.4</v>
      </c>
      <c r="CK19" s="14">
        <f>AVERAGE(AT28:AT31)</f>
        <v>2.825</v>
      </c>
      <c r="CL19" s="27" t="s">
        <v>2</v>
      </c>
      <c r="CM19" s="27" t="s">
        <v>2</v>
      </c>
      <c r="CN19" s="27"/>
      <c r="CO19" s="27" t="s">
        <v>2</v>
      </c>
    </row>
    <row r="20" spans="1:93" ht="12">
      <c r="A20" s="2" t="s">
        <v>66</v>
      </c>
      <c r="B20" s="1">
        <v>14</v>
      </c>
      <c r="C20" s="1">
        <v>62</v>
      </c>
      <c r="D20" s="1">
        <v>23</v>
      </c>
      <c r="E20" s="20">
        <f t="shared" si="9"/>
        <v>-9</v>
      </c>
      <c r="F20" s="1">
        <v>18</v>
      </c>
      <c r="G20" s="1">
        <v>61</v>
      </c>
      <c r="H20" s="1">
        <v>21</v>
      </c>
      <c r="I20" s="20">
        <f t="shared" si="10"/>
        <v>-3</v>
      </c>
      <c r="J20" s="22">
        <v>-0.9</v>
      </c>
      <c r="K20" s="12"/>
      <c r="L20" s="12"/>
      <c r="M20" s="12"/>
      <c r="N20" s="20"/>
      <c r="O20" s="12">
        <v>78.1</v>
      </c>
      <c r="P20" s="1">
        <v>30</v>
      </c>
      <c r="Q20" s="1">
        <v>53</v>
      </c>
      <c r="R20" s="1">
        <v>17</v>
      </c>
      <c r="S20" s="20">
        <f t="shared" si="0"/>
        <v>13</v>
      </c>
      <c r="T20" s="1">
        <v>39</v>
      </c>
      <c r="U20" s="1">
        <v>40</v>
      </c>
      <c r="V20" s="1">
        <v>21</v>
      </c>
      <c r="W20" s="20">
        <f t="shared" si="1"/>
        <v>18</v>
      </c>
      <c r="X20" s="22">
        <v>-0.2</v>
      </c>
      <c r="Y20" s="1">
        <v>32</v>
      </c>
      <c r="Z20" s="1">
        <v>52</v>
      </c>
      <c r="AA20" s="1">
        <v>16</v>
      </c>
      <c r="AB20" s="20">
        <f t="shared" si="2"/>
        <v>16</v>
      </c>
      <c r="AC20" s="1">
        <v>36</v>
      </c>
      <c r="AD20" s="1">
        <v>47</v>
      </c>
      <c r="AE20" s="1">
        <v>18</v>
      </c>
      <c r="AF20" s="20">
        <f t="shared" si="3"/>
        <v>18</v>
      </c>
      <c r="AG20" s="22">
        <v>0.1</v>
      </c>
      <c r="AH20" s="100" t="s">
        <v>2</v>
      </c>
      <c r="AI20" s="100" t="s">
        <v>2</v>
      </c>
      <c r="AJ20" s="100" t="s">
        <v>2</v>
      </c>
      <c r="AK20" s="100" t="s">
        <v>2</v>
      </c>
      <c r="AL20" s="100" t="s">
        <v>2</v>
      </c>
      <c r="AM20" s="12">
        <v>13.2</v>
      </c>
      <c r="AN20" s="12">
        <v>47.8</v>
      </c>
      <c r="AO20" s="1">
        <v>46</v>
      </c>
      <c r="AP20" s="1">
        <v>49</v>
      </c>
      <c r="AQ20" s="1">
        <v>5</v>
      </c>
      <c r="AR20" s="20">
        <f t="shared" si="4"/>
        <v>41</v>
      </c>
      <c r="AS20" s="22">
        <v>1.5</v>
      </c>
      <c r="AT20" s="12">
        <v>3.5</v>
      </c>
      <c r="AU20" s="1">
        <v>23</v>
      </c>
      <c r="AV20" s="1">
        <v>71</v>
      </c>
      <c r="AW20" s="1">
        <v>6</v>
      </c>
      <c r="AX20" s="20">
        <f t="shared" si="5"/>
        <v>17</v>
      </c>
      <c r="AY20" s="1">
        <v>24</v>
      </c>
      <c r="AZ20" s="1">
        <v>73</v>
      </c>
      <c r="BA20" s="1">
        <v>3</v>
      </c>
      <c r="BB20" s="20">
        <f t="shared" si="6"/>
        <v>21</v>
      </c>
      <c r="BC20" s="100" t="s">
        <v>2</v>
      </c>
      <c r="BD20" s="100" t="s">
        <v>2</v>
      </c>
      <c r="BE20" s="100" t="s">
        <v>2</v>
      </c>
      <c r="BF20" s="100" t="s">
        <v>2</v>
      </c>
      <c r="BG20" s="1">
        <v>28</v>
      </c>
      <c r="BH20" s="1">
        <v>68</v>
      </c>
      <c r="BI20" s="1">
        <v>3</v>
      </c>
      <c r="BJ20" s="20">
        <f t="shared" si="7"/>
        <v>25</v>
      </c>
      <c r="BK20" s="1">
        <v>22</v>
      </c>
      <c r="BL20" s="1">
        <v>76</v>
      </c>
      <c r="BM20" s="1">
        <v>2</v>
      </c>
      <c r="BN20" s="20">
        <f t="shared" si="8"/>
        <v>20</v>
      </c>
      <c r="BO20" s="1"/>
      <c r="BP20" s="1"/>
      <c r="BQ20" s="1"/>
      <c r="BR20" s="20"/>
      <c r="BS20" s="22"/>
      <c r="BT20" s="1"/>
      <c r="BU20" s="1"/>
      <c r="BV20" s="1"/>
      <c r="BW20" s="20"/>
      <c r="BX20" s="22"/>
      <c r="BY20" s="22"/>
      <c r="BZ20" s="22"/>
      <c r="CA20" s="12"/>
      <c r="CB20" s="13">
        <v>2007</v>
      </c>
      <c r="CC20" s="21">
        <f>AVERAGE(J32:J35)</f>
        <v>0.9259999999999999</v>
      </c>
      <c r="CD20" s="14" t="e">
        <f>AVERAGE(O32:O35)</f>
        <v>#DIV/0!</v>
      </c>
      <c r="CE20" s="21">
        <f>AVERAGE(X32:X35)</f>
        <v>0.9465</v>
      </c>
      <c r="CF20" s="21">
        <f>AVERAGE(AN32:AN35)</f>
        <v>34.4225</v>
      </c>
      <c r="CG20" s="14">
        <f>AVERAGE(AM32:AM35)</f>
        <v>26.825000000000003</v>
      </c>
      <c r="CH20" s="21">
        <f>AVERAGE(AG32:AG35)</f>
        <v>0.79775</v>
      </c>
      <c r="CI20" s="103" t="s">
        <v>2</v>
      </c>
      <c r="CJ20" s="21">
        <f>AVERAGE(AS32:AS35)</f>
        <v>1.4689999999999999</v>
      </c>
      <c r="CK20" s="14">
        <f>AVERAGE(AT32:AT35)</f>
        <v>3.85325</v>
      </c>
      <c r="CL20" s="21">
        <f>AVERAGE(BS32:BS35)</f>
        <v>1.41775</v>
      </c>
      <c r="CM20" s="21">
        <f>AVERAGE(BX32:BX35)</f>
        <v>1.3467500000000001</v>
      </c>
      <c r="CN20" s="21">
        <f>AVERAGE(BY32:BY35)</f>
        <v>1.4100009999999998</v>
      </c>
      <c r="CO20" s="27" t="s">
        <v>2</v>
      </c>
    </row>
    <row r="21" spans="1:93" ht="12">
      <c r="A21" s="2" t="s">
        <v>67</v>
      </c>
      <c r="B21" s="1">
        <v>28</v>
      </c>
      <c r="C21" s="1">
        <v>65</v>
      </c>
      <c r="D21" s="1">
        <v>7</v>
      </c>
      <c r="E21" s="20">
        <f t="shared" si="9"/>
        <v>21</v>
      </c>
      <c r="F21" s="1">
        <v>41</v>
      </c>
      <c r="G21" s="1">
        <v>45</v>
      </c>
      <c r="H21" s="1">
        <v>14</v>
      </c>
      <c r="I21" s="20">
        <f t="shared" si="10"/>
        <v>27</v>
      </c>
      <c r="J21" s="22">
        <v>1.1</v>
      </c>
      <c r="K21" s="12"/>
      <c r="L21" s="12"/>
      <c r="M21" s="12"/>
      <c r="N21" s="20"/>
      <c r="O21" s="12">
        <v>75.6</v>
      </c>
      <c r="P21" s="1">
        <v>40</v>
      </c>
      <c r="Q21" s="1">
        <v>54</v>
      </c>
      <c r="R21" s="1">
        <v>7</v>
      </c>
      <c r="S21" s="20">
        <f t="shared" si="0"/>
        <v>33</v>
      </c>
      <c r="T21" s="1">
        <v>46</v>
      </c>
      <c r="U21" s="1">
        <v>38</v>
      </c>
      <c r="V21" s="1">
        <v>17</v>
      </c>
      <c r="W21" s="20">
        <f t="shared" si="1"/>
        <v>29</v>
      </c>
      <c r="X21" s="22">
        <v>1.8</v>
      </c>
      <c r="Y21" s="1">
        <v>41</v>
      </c>
      <c r="Z21" s="1">
        <v>54</v>
      </c>
      <c r="AA21" s="1">
        <v>5</v>
      </c>
      <c r="AB21" s="20">
        <f t="shared" si="2"/>
        <v>36</v>
      </c>
      <c r="AC21" s="1">
        <v>41</v>
      </c>
      <c r="AD21" s="1">
        <v>37</v>
      </c>
      <c r="AE21" s="1">
        <v>22</v>
      </c>
      <c r="AF21" s="20">
        <f t="shared" si="3"/>
        <v>19</v>
      </c>
      <c r="AG21" s="22">
        <v>0.1</v>
      </c>
      <c r="AH21" s="100" t="s">
        <v>2</v>
      </c>
      <c r="AI21" s="100" t="s">
        <v>2</v>
      </c>
      <c r="AJ21" s="100" t="s">
        <v>2</v>
      </c>
      <c r="AK21" s="100" t="s">
        <v>2</v>
      </c>
      <c r="AL21" s="100" t="s">
        <v>2</v>
      </c>
      <c r="AM21" s="12">
        <v>22.5</v>
      </c>
      <c r="AN21" s="12">
        <v>50.5</v>
      </c>
      <c r="AO21" s="1">
        <v>7</v>
      </c>
      <c r="AP21" s="1">
        <v>72</v>
      </c>
      <c r="AQ21" s="1">
        <v>21</v>
      </c>
      <c r="AR21" s="20">
        <f t="shared" si="4"/>
        <v>-14</v>
      </c>
      <c r="AS21" s="22">
        <v>-1.8</v>
      </c>
      <c r="AT21" s="12">
        <v>3.3</v>
      </c>
      <c r="AU21" s="1">
        <v>11</v>
      </c>
      <c r="AV21" s="1">
        <v>38</v>
      </c>
      <c r="AW21" s="1">
        <v>50</v>
      </c>
      <c r="AX21" s="20">
        <f t="shared" si="5"/>
        <v>-39</v>
      </c>
      <c r="AY21" s="1">
        <v>10</v>
      </c>
      <c r="AZ21" s="1">
        <v>47</v>
      </c>
      <c r="BA21" s="1">
        <v>44</v>
      </c>
      <c r="BB21" s="20">
        <f t="shared" si="6"/>
        <v>-34</v>
      </c>
      <c r="BC21" s="100" t="s">
        <v>2</v>
      </c>
      <c r="BD21" s="100" t="s">
        <v>2</v>
      </c>
      <c r="BE21" s="100" t="s">
        <v>2</v>
      </c>
      <c r="BF21" s="100" t="s">
        <v>2</v>
      </c>
      <c r="BG21" s="1">
        <v>16</v>
      </c>
      <c r="BH21" s="1">
        <v>62</v>
      </c>
      <c r="BI21" s="1">
        <v>22</v>
      </c>
      <c r="BJ21" s="20">
        <f t="shared" si="7"/>
        <v>-6</v>
      </c>
      <c r="BK21" s="1">
        <v>9</v>
      </c>
      <c r="BL21" s="1">
        <v>64</v>
      </c>
      <c r="BM21" s="1">
        <v>27</v>
      </c>
      <c r="BN21" s="20">
        <f t="shared" si="8"/>
        <v>-18</v>
      </c>
      <c r="BO21" s="1"/>
      <c r="BP21" s="1"/>
      <c r="BQ21" s="1"/>
      <c r="BR21" s="20"/>
      <c r="BS21" s="22"/>
      <c r="BT21" s="1"/>
      <c r="BU21" s="1"/>
      <c r="BV21" s="1"/>
      <c r="BW21" s="20"/>
      <c r="BX21" s="22"/>
      <c r="BY21" s="22"/>
      <c r="BZ21" s="22"/>
      <c r="CA21" s="12"/>
      <c r="CB21" s="13">
        <v>2008</v>
      </c>
      <c r="CC21" s="21">
        <f>AVERAGE(J36:J39)</f>
        <v>-2.5652500000000003</v>
      </c>
      <c r="CD21" s="14" t="e">
        <f>AVERAGE(O36:O39)</f>
        <v>#DIV/0!</v>
      </c>
      <c r="CE21" s="21">
        <f>AVERAGE(X36:X39)</f>
        <v>-1.93575</v>
      </c>
      <c r="CF21" s="21">
        <f>AVERAGE(AN36:AN39)</f>
        <v>34.05</v>
      </c>
      <c r="CG21" s="14">
        <f>AVERAGE(AM36:AM39)</f>
        <v>23.699999999999996</v>
      </c>
      <c r="CH21" s="21">
        <f>AVERAGE(AG36:AG39)</f>
        <v>-2.58275</v>
      </c>
      <c r="CI21" s="103" t="s">
        <v>2</v>
      </c>
      <c r="CJ21" s="21">
        <f>AVERAGE(AS36:AS39)</f>
        <v>-1.14175</v>
      </c>
      <c r="CK21" s="14">
        <f>AVERAGE(AT36:AT39)</f>
        <v>4.218</v>
      </c>
      <c r="CL21" s="21">
        <f>AVERAGE(AU36:AU39)</f>
        <v>16.842856636168264</v>
      </c>
      <c r="CM21" s="21">
        <f>AVERAGE(AV36:AV39)</f>
        <v>64.15557420940151</v>
      </c>
      <c r="CN21" s="21">
        <f>AVERAGE(BY36:BY39)</f>
        <v>0.6353905000000001</v>
      </c>
      <c r="CO21" s="27" t="s">
        <v>2</v>
      </c>
    </row>
    <row r="22" spans="1:93" ht="12">
      <c r="A22" s="2" t="s">
        <v>64</v>
      </c>
      <c r="B22" s="1">
        <v>10</v>
      </c>
      <c r="C22" s="1">
        <v>66</v>
      </c>
      <c r="D22" s="1">
        <v>24</v>
      </c>
      <c r="E22" s="20">
        <f t="shared" si="9"/>
        <v>-14</v>
      </c>
      <c r="F22" s="1">
        <v>12</v>
      </c>
      <c r="G22" s="1">
        <v>70</v>
      </c>
      <c r="H22" s="1">
        <v>18</v>
      </c>
      <c r="I22" s="20">
        <f t="shared" si="10"/>
        <v>-6</v>
      </c>
      <c r="J22" s="22">
        <v>-1</v>
      </c>
      <c r="K22" s="12"/>
      <c r="L22" s="12"/>
      <c r="M22" s="12"/>
      <c r="N22" s="20"/>
      <c r="O22" s="12">
        <v>75.2</v>
      </c>
      <c r="P22" s="1">
        <v>11</v>
      </c>
      <c r="Q22" s="1">
        <v>64</v>
      </c>
      <c r="R22" s="1">
        <v>25</v>
      </c>
      <c r="S22" s="20">
        <f t="shared" si="0"/>
        <v>-14</v>
      </c>
      <c r="T22" s="1">
        <v>14</v>
      </c>
      <c r="U22" s="1">
        <v>65</v>
      </c>
      <c r="V22" s="1">
        <v>22</v>
      </c>
      <c r="W22" s="20">
        <f t="shared" si="1"/>
        <v>-8</v>
      </c>
      <c r="X22" s="22">
        <v>-0.9</v>
      </c>
      <c r="Y22" s="1">
        <v>16</v>
      </c>
      <c r="Z22" s="1">
        <v>59</v>
      </c>
      <c r="AA22" s="1">
        <v>25</v>
      </c>
      <c r="AB22" s="20">
        <f t="shared" si="2"/>
        <v>-9</v>
      </c>
      <c r="AC22" s="1">
        <v>17</v>
      </c>
      <c r="AD22" s="1">
        <v>68</v>
      </c>
      <c r="AE22" s="1">
        <v>15</v>
      </c>
      <c r="AF22" s="20">
        <f t="shared" si="3"/>
        <v>2</v>
      </c>
      <c r="AG22" s="22">
        <v>-1.1</v>
      </c>
      <c r="AH22" s="100" t="s">
        <v>2</v>
      </c>
      <c r="AI22" s="100" t="s">
        <v>2</v>
      </c>
      <c r="AJ22" s="100" t="s">
        <v>2</v>
      </c>
      <c r="AK22" s="100" t="s">
        <v>2</v>
      </c>
      <c r="AL22" s="100" t="s">
        <v>2</v>
      </c>
      <c r="AM22" s="12">
        <v>11.1</v>
      </c>
      <c r="AN22" s="12">
        <v>44</v>
      </c>
      <c r="AO22" s="1">
        <v>7</v>
      </c>
      <c r="AP22" s="1">
        <v>44</v>
      </c>
      <c r="AQ22" s="1">
        <v>49</v>
      </c>
      <c r="AR22" s="20">
        <f t="shared" si="4"/>
        <v>-42</v>
      </c>
      <c r="AS22" s="22">
        <v>-1</v>
      </c>
      <c r="AT22" s="12">
        <v>2.6</v>
      </c>
      <c r="AU22" s="1">
        <v>20</v>
      </c>
      <c r="AV22" s="1">
        <v>67</v>
      </c>
      <c r="AW22" s="1">
        <v>13</v>
      </c>
      <c r="AX22" s="20">
        <f t="shared" si="5"/>
        <v>7</v>
      </c>
      <c r="AY22" s="1">
        <v>18</v>
      </c>
      <c r="AZ22" s="1">
        <v>59</v>
      </c>
      <c r="BA22" s="1">
        <v>23</v>
      </c>
      <c r="BB22" s="20">
        <f t="shared" si="6"/>
        <v>-5</v>
      </c>
      <c r="BC22" s="100" t="s">
        <v>2</v>
      </c>
      <c r="BD22" s="100" t="s">
        <v>2</v>
      </c>
      <c r="BE22" s="100" t="s">
        <v>2</v>
      </c>
      <c r="BF22" s="100" t="s">
        <v>2</v>
      </c>
      <c r="BG22" s="1">
        <v>17</v>
      </c>
      <c r="BH22" s="1">
        <v>64</v>
      </c>
      <c r="BI22" s="1">
        <v>18</v>
      </c>
      <c r="BJ22" s="20">
        <f t="shared" si="7"/>
        <v>-1</v>
      </c>
      <c r="BK22" s="1">
        <v>15</v>
      </c>
      <c r="BL22" s="1">
        <v>81</v>
      </c>
      <c r="BM22" s="1">
        <v>4</v>
      </c>
      <c r="BN22" s="20">
        <f t="shared" si="8"/>
        <v>11</v>
      </c>
      <c r="BO22" s="1"/>
      <c r="BP22" s="1"/>
      <c r="BQ22" s="1"/>
      <c r="BR22" s="20"/>
      <c r="BS22" s="22"/>
      <c r="BT22" s="1"/>
      <c r="BU22" s="1"/>
      <c r="BV22" s="1"/>
      <c r="BW22" s="20"/>
      <c r="BX22" s="22"/>
      <c r="BY22" s="22"/>
      <c r="BZ22" s="22"/>
      <c r="CA22" s="12"/>
      <c r="CB22" s="13">
        <v>2009</v>
      </c>
      <c r="CC22" s="21">
        <f>AVERAGE(J40:J43)</f>
        <v>-11.62225</v>
      </c>
      <c r="CD22" s="14" t="e">
        <f>AVERAGE(O40:O43)</f>
        <v>#DIV/0!</v>
      </c>
      <c r="CE22" s="21">
        <f>AVERAGE(X40:X43)</f>
        <v>-11.2095</v>
      </c>
      <c r="CF22" s="21">
        <f>AVERAGE(AN40:AN43)</f>
        <v>41.07975</v>
      </c>
      <c r="CG22" s="14">
        <f>AVERAGE(AM40:AM43)</f>
        <v>32.224999999999994</v>
      </c>
      <c r="CH22" s="21">
        <f>AVERAGE(AG40:AG43)</f>
        <v>-10.880249999999998</v>
      </c>
      <c r="CI22" s="103" t="s">
        <v>2</v>
      </c>
      <c r="CJ22" s="21">
        <f>AVERAGE(AS40:AS43)</f>
        <v>-6.129</v>
      </c>
      <c r="CK22" s="14">
        <f>AVERAGE(AT40:AT43)</f>
        <v>1.63575</v>
      </c>
      <c r="CL22" s="21">
        <f>AVERAGE(BS40:BS43)</f>
        <v>-1.1705</v>
      </c>
      <c r="CM22" s="21">
        <f>AVERAGE(AV40:AV43)</f>
        <v>59.0478146417366</v>
      </c>
      <c r="CN22" s="21">
        <f>AVERAGE(BY40:BY43)</f>
        <v>-1.04512975</v>
      </c>
      <c r="CO22" s="21">
        <f>AVERAGE(BZ40:BZ43)</f>
        <v>69.56890060240963</v>
      </c>
    </row>
    <row r="23" spans="1:93" ht="12">
      <c r="A23" s="2" t="s">
        <v>68</v>
      </c>
      <c r="B23" s="1">
        <v>35</v>
      </c>
      <c r="C23" s="1">
        <v>51</v>
      </c>
      <c r="D23" s="1">
        <v>14</v>
      </c>
      <c r="E23" s="20">
        <f t="shared" si="9"/>
        <v>21</v>
      </c>
      <c r="F23" s="1">
        <v>24</v>
      </c>
      <c r="G23" s="1">
        <v>62</v>
      </c>
      <c r="H23" s="1">
        <v>14</v>
      </c>
      <c r="I23" s="20">
        <f t="shared" si="10"/>
        <v>10</v>
      </c>
      <c r="J23" s="22">
        <v>0.4</v>
      </c>
      <c r="K23" s="12"/>
      <c r="L23" s="12"/>
      <c r="M23" s="12"/>
      <c r="N23" s="20"/>
      <c r="O23" s="12">
        <v>74</v>
      </c>
      <c r="P23" s="1">
        <v>33</v>
      </c>
      <c r="Q23" s="1">
        <v>56</v>
      </c>
      <c r="R23" s="1">
        <v>11</v>
      </c>
      <c r="S23" s="20">
        <f t="shared" si="0"/>
        <v>22</v>
      </c>
      <c r="T23" s="1">
        <v>25</v>
      </c>
      <c r="U23" s="1">
        <v>58</v>
      </c>
      <c r="V23" s="1">
        <v>17</v>
      </c>
      <c r="W23" s="20">
        <f t="shared" si="1"/>
        <v>8</v>
      </c>
      <c r="X23" s="22">
        <v>0.1</v>
      </c>
      <c r="Y23" s="1">
        <v>38</v>
      </c>
      <c r="Z23" s="1">
        <v>52</v>
      </c>
      <c r="AA23" s="1">
        <v>10</v>
      </c>
      <c r="AB23" s="20">
        <f t="shared" si="2"/>
        <v>28</v>
      </c>
      <c r="AC23" s="1">
        <v>27</v>
      </c>
      <c r="AD23" s="1">
        <v>60</v>
      </c>
      <c r="AE23" s="1">
        <v>13</v>
      </c>
      <c r="AF23" s="20">
        <f t="shared" si="3"/>
        <v>14</v>
      </c>
      <c r="AG23" s="22">
        <v>1.2</v>
      </c>
      <c r="AH23" s="100" t="s">
        <v>2</v>
      </c>
      <c r="AI23" s="100" t="s">
        <v>2</v>
      </c>
      <c r="AJ23" s="100" t="s">
        <v>2</v>
      </c>
      <c r="AK23" s="100" t="s">
        <v>2</v>
      </c>
      <c r="AL23" s="100" t="s">
        <v>2</v>
      </c>
      <c r="AM23" s="12">
        <v>16.3</v>
      </c>
      <c r="AN23" s="12">
        <v>51.1</v>
      </c>
      <c r="AO23" s="1">
        <v>17</v>
      </c>
      <c r="AP23" s="1">
        <v>61</v>
      </c>
      <c r="AQ23" s="1">
        <v>23</v>
      </c>
      <c r="AR23" s="20">
        <f t="shared" si="4"/>
        <v>-6</v>
      </c>
      <c r="AS23" s="22">
        <v>-1</v>
      </c>
      <c r="AT23" s="12">
        <v>3</v>
      </c>
      <c r="AU23" s="1">
        <v>21</v>
      </c>
      <c r="AV23" s="1">
        <v>69</v>
      </c>
      <c r="AW23" s="1">
        <v>10</v>
      </c>
      <c r="AX23" s="20">
        <f t="shared" si="5"/>
        <v>11</v>
      </c>
      <c r="AY23" s="1">
        <v>28</v>
      </c>
      <c r="AZ23" s="1">
        <v>64</v>
      </c>
      <c r="BA23" s="1">
        <v>9</v>
      </c>
      <c r="BB23" s="20">
        <f t="shared" si="6"/>
        <v>19</v>
      </c>
      <c r="BC23" s="100" t="s">
        <v>2</v>
      </c>
      <c r="BD23" s="100" t="s">
        <v>2</v>
      </c>
      <c r="BE23" s="100" t="s">
        <v>2</v>
      </c>
      <c r="BF23" s="100" t="s">
        <v>2</v>
      </c>
      <c r="BG23" s="1">
        <v>29</v>
      </c>
      <c r="BH23" s="1">
        <v>62</v>
      </c>
      <c r="BI23" s="1">
        <v>9</v>
      </c>
      <c r="BJ23" s="20">
        <f t="shared" si="7"/>
        <v>20</v>
      </c>
      <c r="BK23" s="1">
        <v>18</v>
      </c>
      <c r="BL23" s="1">
        <v>75</v>
      </c>
      <c r="BM23" s="1">
        <v>7</v>
      </c>
      <c r="BN23" s="20">
        <f t="shared" si="8"/>
        <v>11</v>
      </c>
      <c r="BO23" s="1"/>
      <c r="BP23" s="1"/>
      <c r="BQ23" s="1"/>
      <c r="BR23" s="20"/>
      <c r="BS23" s="22"/>
      <c r="BT23" s="1"/>
      <c r="BU23" s="1"/>
      <c r="BV23" s="1"/>
      <c r="BW23" s="20"/>
      <c r="BX23" s="22"/>
      <c r="BY23" s="22"/>
      <c r="BZ23" s="22"/>
      <c r="CA23" s="12"/>
      <c r="CB23" s="13">
        <v>2010</v>
      </c>
      <c r="CC23" s="21">
        <f>AVERAGE(J44:J47)</f>
        <v>0.79125</v>
      </c>
      <c r="CD23" s="14" t="e">
        <f>AVERAGE(O44:O47)</f>
        <v>#DIV/0!</v>
      </c>
      <c r="CE23" s="21">
        <f>AVERAGE(X44:X47)</f>
        <v>0.7230000000000001</v>
      </c>
      <c r="CF23" s="21">
        <f>AVERAGE(AN44:AN47)</f>
        <v>33.712999999999994</v>
      </c>
      <c r="CG23" s="14">
        <f>AVERAGE(AM44:AM47)</f>
        <v>23.3</v>
      </c>
      <c r="CH23" s="21">
        <f>AVERAGE(AG44:AG47)</f>
        <v>1.292</v>
      </c>
      <c r="CI23" s="103" t="s">
        <v>2</v>
      </c>
      <c r="CJ23" s="21">
        <f>AVERAGE(AS44:AS47)</f>
        <v>1.5090000000000001</v>
      </c>
      <c r="CK23" s="14">
        <f>AVERAGE(AT44:AT47)</f>
        <v>1.9522499999999998</v>
      </c>
      <c r="CL23" s="21">
        <f>AVERAGE(BS44:BS47)</f>
        <v>0.5805</v>
      </c>
      <c r="CM23" s="21">
        <f>AVERAGE(AV44:AV47)</f>
        <v>55.27557677590206</v>
      </c>
      <c r="CN23" s="21">
        <f>AVERAGE(BY44:BY47)</f>
        <v>0.5267339999999999</v>
      </c>
      <c r="CO23" s="21">
        <f>AVERAGE(BZ44:BZ47)</f>
        <v>58.021307405875056</v>
      </c>
    </row>
    <row r="24" spans="1:93" ht="12">
      <c r="A24" s="2" t="s">
        <v>69</v>
      </c>
      <c r="B24" s="1">
        <v>22</v>
      </c>
      <c r="C24" s="1">
        <v>55</v>
      </c>
      <c r="D24" s="1">
        <v>23</v>
      </c>
      <c r="E24" s="20">
        <f t="shared" si="9"/>
        <v>-1</v>
      </c>
      <c r="F24" s="1">
        <v>27</v>
      </c>
      <c r="G24" s="1">
        <v>40</v>
      </c>
      <c r="H24" s="1">
        <v>33</v>
      </c>
      <c r="I24" s="20">
        <f t="shared" si="10"/>
        <v>-6</v>
      </c>
      <c r="J24" s="22">
        <v>-0.9</v>
      </c>
      <c r="K24" s="12"/>
      <c r="L24" s="12"/>
      <c r="M24" s="12"/>
      <c r="N24" s="20"/>
      <c r="O24" s="12">
        <v>74.7</v>
      </c>
      <c r="P24" s="1">
        <v>25</v>
      </c>
      <c r="Q24" s="1">
        <v>36</v>
      </c>
      <c r="R24" s="1">
        <v>40</v>
      </c>
      <c r="S24" s="20">
        <f t="shared" si="0"/>
        <v>-15</v>
      </c>
      <c r="T24" s="1">
        <v>22</v>
      </c>
      <c r="U24" s="1">
        <v>32</v>
      </c>
      <c r="V24" s="1">
        <v>46</v>
      </c>
      <c r="W24" s="20">
        <f t="shared" si="1"/>
        <v>-24</v>
      </c>
      <c r="X24" s="22">
        <v>-1.2</v>
      </c>
      <c r="Y24" s="1">
        <v>18</v>
      </c>
      <c r="Z24" s="1">
        <v>52</v>
      </c>
      <c r="AA24" s="1">
        <v>30</v>
      </c>
      <c r="AB24" s="20">
        <f t="shared" si="2"/>
        <v>-12</v>
      </c>
      <c r="AC24" s="1">
        <v>19</v>
      </c>
      <c r="AD24" s="1">
        <v>45</v>
      </c>
      <c r="AE24" s="1">
        <v>36</v>
      </c>
      <c r="AF24" s="20">
        <f t="shared" si="3"/>
        <v>-17</v>
      </c>
      <c r="AG24" s="22">
        <v>-1.4</v>
      </c>
      <c r="AH24" s="100" t="s">
        <v>2</v>
      </c>
      <c r="AI24" s="100" t="s">
        <v>2</v>
      </c>
      <c r="AJ24" s="100" t="s">
        <v>2</v>
      </c>
      <c r="AK24" s="100" t="s">
        <v>2</v>
      </c>
      <c r="AL24" s="100" t="s">
        <v>2</v>
      </c>
      <c r="AM24" s="12">
        <v>23.2</v>
      </c>
      <c r="AN24" s="12">
        <v>43.6</v>
      </c>
      <c r="AO24" s="1">
        <v>8</v>
      </c>
      <c r="AP24" s="1">
        <v>64</v>
      </c>
      <c r="AQ24" s="1">
        <v>27</v>
      </c>
      <c r="AR24" s="20">
        <f t="shared" si="4"/>
        <v>-19</v>
      </c>
      <c r="AS24" s="22">
        <v>-2.5</v>
      </c>
      <c r="AT24" s="12">
        <v>2.8</v>
      </c>
      <c r="AU24" s="1">
        <v>39</v>
      </c>
      <c r="AV24" s="1">
        <v>51</v>
      </c>
      <c r="AW24" s="1">
        <v>9</v>
      </c>
      <c r="AX24" s="20">
        <f t="shared" si="5"/>
        <v>30</v>
      </c>
      <c r="AY24" s="1">
        <v>46</v>
      </c>
      <c r="AZ24" s="1">
        <v>46</v>
      </c>
      <c r="BA24" s="1">
        <v>7</v>
      </c>
      <c r="BB24" s="20">
        <f t="shared" si="6"/>
        <v>39</v>
      </c>
      <c r="BC24" s="100" t="s">
        <v>2</v>
      </c>
      <c r="BD24" s="100" t="s">
        <v>2</v>
      </c>
      <c r="BE24" s="100" t="s">
        <v>2</v>
      </c>
      <c r="BF24" s="100" t="s">
        <v>2</v>
      </c>
      <c r="BG24" s="1">
        <v>46</v>
      </c>
      <c r="BH24" s="1">
        <v>45</v>
      </c>
      <c r="BI24" s="1">
        <v>9</v>
      </c>
      <c r="BJ24" s="20">
        <f t="shared" si="7"/>
        <v>37</v>
      </c>
      <c r="BK24" s="1">
        <v>32</v>
      </c>
      <c r="BL24" s="1">
        <v>57</v>
      </c>
      <c r="BM24" s="1">
        <v>11</v>
      </c>
      <c r="BN24" s="20">
        <f t="shared" si="8"/>
        <v>21</v>
      </c>
      <c r="BO24" s="1"/>
      <c r="BP24" s="1"/>
      <c r="BQ24" s="1"/>
      <c r="BR24" s="20"/>
      <c r="BS24" s="22"/>
      <c r="BT24" s="1"/>
      <c r="BU24" s="1"/>
      <c r="BV24" s="1"/>
      <c r="BW24" s="20"/>
      <c r="BX24" s="22"/>
      <c r="BY24" s="22"/>
      <c r="BZ24" s="22"/>
      <c r="CA24" s="12"/>
      <c r="CB24" s="13">
        <v>2011</v>
      </c>
      <c r="CC24" s="21">
        <f>AVERAGE(J48:J51)</f>
        <v>-0.434</v>
      </c>
      <c r="CD24" s="14" t="e">
        <f>AVERAGE(O48:O51)</f>
        <v>#DIV/0!</v>
      </c>
      <c r="CE24" s="21">
        <f>AVERAGE(X48:X51)</f>
        <v>-0.20649999999999996</v>
      </c>
      <c r="CF24" s="103" t="s">
        <v>2</v>
      </c>
      <c r="CG24" s="103" t="s">
        <v>2</v>
      </c>
      <c r="CH24" s="21">
        <f>AVERAGE(AG48:AG51)</f>
        <v>-0.2785000000000001</v>
      </c>
      <c r="CI24" s="21">
        <f>AVERAGE(AL48:AL51)</f>
        <v>0.511</v>
      </c>
      <c r="CJ24" s="21">
        <f>AVERAGE(AS48:AS51)</f>
        <v>0.29875</v>
      </c>
      <c r="CK24" s="105">
        <f>AVERAGE(AT48:AT51)</f>
        <v>8.316</v>
      </c>
      <c r="CL24" s="27" t="s">
        <v>2</v>
      </c>
      <c r="CM24" s="27" t="s">
        <v>2</v>
      </c>
      <c r="CN24" s="27" t="s">
        <v>2</v>
      </c>
      <c r="CO24" s="21">
        <f>AVERAGE(AX48:AX51)</f>
        <v>5.652513659989099</v>
      </c>
    </row>
    <row r="25" spans="1:93" ht="12">
      <c r="A25" s="2" t="s">
        <v>67</v>
      </c>
      <c r="B25" s="1">
        <v>38</v>
      </c>
      <c r="C25" s="1">
        <v>49</v>
      </c>
      <c r="D25" s="1">
        <v>12</v>
      </c>
      <c r="E25" s="20">
        <f t="shared" si="9"/>
        <v>26</v>
      </c>
      <c r="F25" s="1">
        <v>29</v>
      </c>
      <c r="G25" s="1">
        <v>50</v>
      </c>
      <c r="H25" s="1">
        <v>21</v>
      </c>
      <c r="I25" s="20">
        <f t="shared" si="10"/>
        <v>8</v>
      </c>
      <c r="J25" s="22">
        <v>-0.7</v>
      </c>
      <c r="K25" s="12"/>
      <c r="L25" s="12"/>
      <c r="M25" s="12"/>
      <c r="N25" s="20"/>
      <c r="O25" s="12">
        <v>78.7</v>
      </c>
      <c r="P25" s="1">
        <v>55</v>
      </c>
      <c r="Q25" s="1">
        <v>37</v>
      </c>
      <c r="R25" s="1">
        <v>9</v>
      </c>
      <c r="S25" s="20">
        <f t="shared" si="0"/>
        <v>46</v>
      </c>
      <c r="T25" s="1">
        <v>38</v>
      </c>
      <c r="U25" s="1">
        <v>36</v>
      </c>
      <c r="V25" s="1">
        <v>25</v>
      </c>
      <c r="W25" s="20">
        <f t="shared" si="1"/>
        <v>13</v>
      </c>
      <c r="X25" s="22">
        <v>0.1</v>
      </c>
      <c r="Y25" s="1">
        <v>52</v>
      </c>
      <c r="Z25" s="1">
        <v>38</v>
      </c>
      <c r="AA25" s="1">
        <v>10</v>
      </c>
      <c r="AB25" s="20">
        <f t="shared" si="2"/>
        <v>42</v>
      </c>
      <c r="AC25" s="1">
        <v>26</v>
      </c>
      <c r="AD25" s="1">
        <v>49</v>
      </c>
      <c r="AE25" s="1">
        <v>25</v>
      </c>
      <c r="AF25" s="20">
        <f t="shared" si="3"/>
        <v>1</v>
      </c>
      <c r="AG25" s="22">
        <v>-0.3</v>
      </c>
      <c r="AH25" s="100" t="s">
        <v>2</v>
      </c>
      <c r="AI25" s="100" t="s">
        <v>2</v>
      </c>
      <c r="AJ25" s="100" t="s">
        <v>2</v>
      </c>
      <c r="AK25" s="100" t="s">
        <v>2</v>
      </c>
      <c r="AL25" s="100" t="s">
        <v>2</v>
      </c>
      <c r="AM25" s="12">
        <v>27.5</v>
      </c>
      <c r="AN25" s="12">
        <v>38.2</v>
      </c>
      <c r="AO25" s="1">
        <v>16</v>
      </c>
      <c r="AP25" s="1">
        <v>62</v>
      </c>
      <c r="AQ25" s="1">
        <v>22</v>
      </c>
      <c r="AR25" s="20">
        <f t="shared" si="4"/>
        <v>-6</v>
      </c>
      <c r="AS25" s="22">
        <v>-0.5</v>
      </c>
      <c r="AT25" s="12">
        <v>3.3</v>
      </c>
      <c r="AU25" s="1">
        <v>14</v>
      </c>
      <c r="AV25" s="1">
        <v>36</v>
      </c>
      <c r="AW25" s="1">
        <v>50</v>
      </c>
      <c r="AX25" s="20">
        <f t="shared" si="5"/>
        <v>-36</v>
      </c>
      <c r="AY25" s="1">
        <v>13</v>
      </c>
      <c r="AZ25" s="1">
        <v>41</v>
      </c>
      <c r="BA25" s="1">
        <v>46</v>
      </c>
      <c r="BB25" s="20">
        <f t="shared" si="6"/>
        <v>-33</v>
      </c>
      <c r="BC25" s="100" t="s">
        <v>2</v>
      </c>
      <c r="BD25" s="100" t="s">
        <v>2</v>
      </c>
      <c r="BE25" s="100" t="s">
        <v>2</v>
      </c>
      <c r="BF25" s="100" t="s">
        <v>2</v>
      </c>
      <c r="BG25" s="1">
        <v>17</v>
      </c>
      <c r="BH25" s="1">
        <v>56</v>
      </c>
      <c r="BI25" s="1">
        <v>27</v>
      </c>
      <c r="BJ25" s="20">
        <f t="shared" si="7"/>
        <v>-10</v>
      </c>
      <c r="BK25" s="1">
        <v>7</v>
      </c>
      <c r="BL25" s="1">
        <v>73</v>
      </c>
      <c r="BM25" s="1">
        <v>20</v>
      </c>
      <c r="BN25" s="20">
        <f t="shared" si="8"/>
        <v>-13</v>
      </c>
      <c r="BO25" s="1"/>
      <c r="BP25" s="1"/>
      <c r="BQ25" s="1"/>
      <c r="BR25" s="20"/>
      <c r="BS25" s="22"/>
      <c r="BT25" s="1"/>
      <c r="BU25" s="1"/>
      <c r="BV25" s="1"/>
      <c r="BW25" s="20"/>
      <c r="BX25" s="22"/>
      <c r="BY25" s="22"/>
      <c r="BZ25" s="22"/>
      <c r="CA25" s="12"/>
      <c r="CB25" s="13">
        <v>2012</v>
      </c>
      <c r="CC25" s="21">
        <f>AVERAGE(J52:J55)</f>
        <v>-5.446</v>
      </c>
      <c r="CD25" s="14">
        <f>AVERAGE(O52:O55)</f>
        <v>79.1875</v>
      </c>
      <c r="CE25" s="21">
        <f>AVERAGE(X52:X55)</f>
        <v>-5.04575</v>
      </c>
      <c r="CF25" s="103" t="s">
        <v>2</v>
      </c>
      <c r="CG25" s="103" t="s">
        <v>2</v>
      </c>
      <c r="CH25" s="21">
        <f>AVERAGE(AG52:AG55)</f>
        <v>-5.218249999999999</v>
      </c>
      <c r="CI25" s="21">
        <f>AVERAGE(AL52:AL55)</f>
        <v>2.7035</v>
      </c>
      <c r="CJ25" s="21">
        <f>AVERAGE(AS52:AS55)</f>
        <v>1.31025</v>
      </c>
      <c r="CK25" s="105">
        <f>AVERAGE(AT52:AT55)</f>
        <v>5.95475</v>
      </c>
      <c r="CL25" s="27" t="s">
        <v>2</v>
      </c>
      <c r="CM25" s="27" t="s">
        <v>2</v>
      </c>
      <c r="CN25" s="27" t="s">
        <v>2</v>
      </c>
      <c r="CO25" s="27" t="s">
        <v>2</v>
      </c>
    </row>
    <row r="26" spans="1:93" ht="12">
      <c r="A26" s="2" t="s">
        <v>64</v>
      </c>
      <c r="B26" s="1">
        <v>11</v>
      </c>
      <c r="C26" s="1">
        <v>49</v>
      </c>
      <c r="D26" s="1">
        <v>40</v>
      </c>
      <c r="E26" s="20">
        <f t="shared" si="9"/>
        <v>-29</v>
      </c>
      <c r="F26" s="1">
        <v>25</v>
      </c>
      <c r="G26" s="1">
        <v>47</v>
      </c>
      <c r="H26" s="1">
        <v>28</v>
      </c>
      <c r="I26" s="20">
        <f t="shared" si="10"/>
        <v>-3</v>
      </c>
      <c r="J26" s="22">
        <v>-1.1</v>
      </c>
      <c r="K26" s="12"/>
      <c r="L26" s="12"/>
      <c r="M26" s="12"/>
      <c r="N26" s="20"/>
      <c r="O26" s="12">
        <v>77.4</v>
      </c>
      <c r="P26" s="1">
        <v>16</v>
      </c>
      <c r="Q26" s="1">
        <v>44</v>
      </c>
      <c r="R26" s="1">
        <v>40</v>
      </c>
      <c r="S26" s="20">
        <f t="shared" si="0"/>
        <v>-24</v>
      </c>
      <c r="T26" s="1">
        <v>29</v>
      </c>
      <c r="U26" s="1">
        <v>43</v>
      </c>
      <c r="V26" s="1">
        <v>28</v>
      </c>
      <c r="W26" s="20">
        <f t="shared" si="1"/>
        <v>1</v>
      </c>
      <c r="X26" s="22">
        <v>0</v>
      </c>
      <c r="Y26" s="1">
        <v>13</v>
      </c>
      <c r="Z26" s="1">
        <v>50</v>
      </c>
      <c r="AA26" s="1">
        <v>36</v>
      </c>
      <c r="AB26" s="20">
        <f t="shared" si="2"/>
        <v>-23</v>
      </c>
      <c r="AC26" s="1">
        <v>30</v>
      </c>
      <c r="AD26" s="1">
        <v>51</v>
      </c>
      <c r="AE26" s="1">
        <v>19</v>
      </c>
      <c r="AF26" s="20">
        <f t="shared" si="3"/>
        <v>11</v>
      </c>
      <c r="AG26" s="22">
        <v>0.6</v>
      </c>
      <c r="AH26" s="100" t="s">
        <v>2</v>
      </c>
      <c r="AI26" s="100" t="s">
        <v>2</v>
      </c>
      <c r="AJ26" s="100" t="s">
        <v>2</v>
      </c>
      <c r="AK26" s="100" t="s">
        <v>2</v>
      </c>
      <c r="AL26" s="100" t="s">
        <v>2</v>
      </c>
      <c r="AM26" s="12">
        <v>21.8</v>
      </c>
      <c r="AN26" s="12">
        <v>42.1</v>
      </c>
      <c r="AO26" s="1">
        <v>27</v>
      </c>
      <c r="AP26" s="1">
        <v>60</v>
      </c>
      <c r="AQ26" s="1">
        <v>13</v>
      </c>
      <c r="AR26" s="20">
        <f t="shared" si="4"/>
        <v>14</v>
      </c>
      <c r="AS26" s="22">
        <v>0.5</v>
      </c>
      <c r="AT26" s="12">
        <v>3.5</v>
      </c>
      <c r="AU26" s="1">
        <v>42</v>
      </c>
      <c r="AV26" s="1">
        <v>48</v>
      </c>
      <c r="AW26" s="1">
        <v>10</v>
      </c>
      <c r="AX26" s="20">
        <f t="shared" si="5"/>
        <v>32</v>
      </c>
      <c r="AY26" s="1">
        <v>50</v>
      </c>
      <c r="AZ26" s="1">
        <v>42</v>
      </c>
      <c r="BA26" s="1">
        <v>9</v>
      </c>
      <c r="BB26" s="20">
        <f t="shared" si="6"/>
        <v>41</v>
      </c>
      <c r="BC26" s="100" t="s">
        <v>2</v>
      </c>
      <c r="BD26" s="100" t="s">
        <v>2</v>
      </c>
      <c r="BE26" s="100" t="s">
        <v>2</v>
      </c>
      <c r="BF26" s="100" t="s">
        <v>2</v>
      </c>
      <c r="BG26" s="1">
        <v>36</v>
      </c>
      <c r="BH26" s="1">
        <v>53</v>
      </c>
      <c r="BI26" s="1">
        <v>10</v>
      </c>
      <c r="BJ26" s="20">
        <f t="shared" si="7"/>
        <v>26</v>
      </c>
      <c r="BK26" s="1">
        <v>33</v>
      </c>
      <c r="BL26" s="1">
        <v>59</v>
      </c>
      <c r="BM26" s="1">
        <v>8</v>
      </c>
      <c r="BN26" s="20">
        <f t="shared" si="8"/>
        <v>25</v>
      </c>
      <c r="BO26" s="1"/>
      <c r="BP26" s="1"/>
      <c r="BQ26" s="1"/>
      <c r="BR26" s="20"/>
      <c r="BS26" s="22"/>
      <c r="BT26" s="1"/>
      <c r="BU26" s="1"/>
      <c r="BV26" s="1"/>
      <c r="BW26" s="20"/>
      <c r="BX26" s="22"/>
      <c r="BY26" s="22"/>
      <c r="BZ26" s="22"/>
      <c r="CA26" s="12"/>
      <c r="CB26" s="13">
        <v>2013</v>
      </c>
      <c r="CC26" s="21">
        <f>AVERAGE(J56:J59)</f>
        <v>-2.60125</v>
      </c>
      <c r="CD26" s="14">
        <f>AVERAGE(O56:O59)</f>
        <v>78.244</v>
      </c>
      <c r="CE26" s="21">
        <f>AVERAGE(X56:X59)</f>
        <v>-2.6900000000000004</v>
      </c>
      <c r="CF26" s="103" t="s">
        <v>2</v>
      </c>
      <c r="CG26" s="103" t="s">
        <v>2</v>
      </c>
      <c r="CH26" s="21">
        <f>AVERAGE(AG56:AG59)</f>
        <v>-3.1530000000000005</v>
      </c>
      <c r="CI26" s="21">
        <f>AVERAGE(AL56:AL59)</f>
        <v>2.6557500000000003</v>
      </c>
      <c r="CJ26" s="21">
        <f>AVERAGE(AS56:AS59)</f>
        <v>2.96075</v>
      </c>
      <c r="CK26" s="105">
        <f>AVERAGE(AT56:AT59)</f>
        <v>5.4887500000000005</v>
      </c>
      <c r="CL26" s="27" t="s">
        <v>2</v>
      </c>
      <c r="CM26" s="27" t="s">
        <v>2</v>
      </c>
      <c r="CN26" s="27" t="s">
        <v>2</v>
      </c>
      <c r="CO26" s="27" t="s">
        <v>2</v>
      </c>
    </row>
    <row r="27" spans="1:93" ht="12">
      <c r="A27" s="2" t="s">
        <v>70</v>
      </c>
      <c r="B27" s="1">
        <v>35</v>
      </c>
      <c r="C27" s="1">
        <v>51</v>
      </c>
      <c r="D27" s="1">
        <v>14</v>
      </c>
      <c r="E27" s="20">
        <f t="shared" si="9"/>
        <v>21</v>
      </c>
      <c r="F27" s="1">
        <v>21</v>
      </c>
      <c r="G27" s="1">
        <v>57</v>
      </c>
      <c r="H27" s="1">
        <v>22</v>
      </c>
      <c r="I27" s="20">
        <f t="shared" si="10"/>
        <v>-1</v>
      </c>
      <c r="J27" s="22">
        <v>-1.1</v>
      </c>
      <c r="K27" s="12"/>
      <c r="L27" s="12"/>
      <c r="M27" s="12"/>
      <c r="N27" s="20"/>
      <c r="O27" s="12">
        <v>80.2</v>
      </c>
      <c r="P27" s="1">
        <v>35</v>
      </c>
      <c r="Q27" s="1">
        <v>46</v>
      </c>
      <c r="R27" s="1">
        <v>19</v>
      </c>
      <c r="S27" s="20">
        <f t="shared" si="0"/>
        <v>16</v>
      </c>
      <c r="T27" s="1">
        <v>29</v>
      </c>
      <c r="U27" s="1">
        <v>48</v>
      </c>
      <c r="V27" s="1">
        <v>23</v>
      </c>
      <c r="W27" s="20">
        <f t="shared" si="1"/>
        <v>6</v>
      </c>
      <c r="X27" s="22">
        <v>-0.4</v>
      </c>
      <c r="Y27" s="1">
        <v>31</v>
      </c>
      <c r="Z27" s="1">
        <v>54</v>
      </c>
      <c r="AA27" s="1">
        <v>16</v>
      </c>
      <c r="AB27" s="20">
        <f t="shared" si="2"/>
        <v>15</v>
      </c>
      <c r="AC27" s="1">
        <v>24</v>
      </c>
      <c r="AD27" s="1">
        <v>56</v>
      </c>
      <c r="AE27" s="1">
        <v>20</v>
      </c>
      <c r="AF27" s="20">
        <f t="shared" si="3"/>
        <v>4</v>
      </c>
      <c r="AG27" s="22">
        <v>-0.6</v>
      </c>
      <c r="AH27" s="100" t="s">
        <v>2</v>
      </c>
      <c r="AI27" s="100" t="s">
        <v>2</v>
      </c>
      <c r="AJ27" s="100" t="s">
        <v>2</v>
      </c>
      <c r="AK27" s="100" t="s">
        <v>2</v>
      </c>
      <c r="AL27" s="100" t="s">
        <v>2</v>
      </c>
      <c r="AM27" s="12">
        <v>33</v>
      </c>
      <c r="AN27" s="12">
        <v>43.6</v>
      </c>
      <c r="AO27" s="1">
        <v>26</v>
      </c>
      <c r="AP27" s="1">
        <v>49</v>
      </c>
      <c r="AQ27" s="1">
        <v>26</v>
      </c>
      <c r="AR27" s="20">
        <f t="shared" si="4"/>
        <v>0</v>
      </c>
      <c r="AS27" s="22">
        <v>-0.4</v>
      </c>
      <c r="AT27" s="12">
        <v>3.1</v>
      </c>
      <c r="AU27" s="1">
        <v>28</v>
      </c>
      <c r="AV27" s="1">
        <v>66</v>
      </c>
      <c r="AW27" s="1">
        <v>6</v>
      </c>
      <c r="AX27" s="20">
        <f t="shared" si="5"/>
        <v>22</v>
      </c>
      <c r="AY27" s="1">
        <v>23</v>
      </c>
      <c r="AZ27" s="1">
        <v>70</v>
      </c>
      <c r="BA27" s="1">
        <v>7</v>
      </c>
      <c r="BB27" s="20">
        <f t="shared" si="6"/>
        <v>16</v>
      </c>
      <c r="BC27" s="100" t="s">
        <v>2</v>
      </c>
      <c r="BD27" s="100" t="s">
        <v>2</v>
      </c>
      <c r="BE27" s="100" t="s">
        <v>2</v>
      </c>
      <c r="BF27" s="100" t="s">
        <v>2</v>
      </c>
      <c r="BG27" s="1">
        <v>23</v>
      </c>
      <c r="BH27" s="1">
        <v>69</v>
      </c>
      <c r="BI27" s="1">
        <v>7</v>
      </c>
      <c r="BJ27" s="20">
        <f t="shared" si="7"/>
        <v>16</v>
      </c>
      <c r="BK27" s="1">
        <v>25</v>
      </c>
      <c r="BL27" s="1">
        <v>71</v>
      </c>
      <c r="BM27" s="1">
        <v>5</v>
      </c>
      <c r="BN27" s="20">
        <f t="shared" si="8"/>
        <v>20</v>
      </c>
      <c r="BO27" s="1"/>
      <c r="BP27" s="1"/>
      <c r="BQ27" s="1"/>
      <c r="BR27" s="20"/>
      <c r="BS27" s="22"/>
      <c r="BT27" s="1"/>
      <c r="BU27" s="1"/>
      <c r="BV27" s="1"/>
      <c r="BW27" s="20"/>
      <c r="BX27" s="22"/>
      <c r="BY27" s="22"/>
      <c r="BZ27" s="22"/>
      <c r="CA27" s="12"/>
      <c r="CB27" s="13">
        <v>2014</v>
      </c>
      <c r="CC27" s="21">
        <f>AVERAGE(J60:J63)</f>
        <v>-1.44575</v>
      </c>
      <c r="CD27" s="14">
        <f>AVERAGE(O60:O63)</f>
        <v>79.98499999999999</v>
      </c>
      <c r="CE27" s="21">
        <f>AVERAGE(X60:X63)</f>
        <v>-1.0175</v>
      </c>
      <c r="CF27" s="103" t="s">
        <v>2</v>
      </c>
      <c r="CG27" s="103" t="s">
        <v>2</v>
      </c>
      <c r="CH27" s="21">
        <f>AVERAGE(AG60:AG63)</f>
        <v>-1.6265</v>
      </c>
      <c r="CI27" s="21">
        <f>AVERAGE(AL60:AL63)</f>
        <v>2.6790000000000003</v>
      </c>
      <c r="CJ27" s="21">
        <f>AVERAGE(AS60:AS63)</f>
        <v>2.577</v>
      </c>
      <c r="CK27" s="105">
        <f>AVERAGE(AT60:AT63)</f>
        <v>5.88425</v>
      </c>
      <c r="CL27" s="27" t="s">
        <v>2</v>
      </c>
      <c r="CM27" s="27" t="s">
        <v>2</v>
      </c>
      <c r="CN27" s="27" t="s">
        <v>2</v>
      </c>
      <c r="CO27" s="27" t="s">
        <v>2</v>
      </c>
    </row>
    <row r="28" spans="1:93" ht="12">
      <c r="A28" s="2" t="s">
        <v>72</v>
      </c>
      <c r="B28" s="1">
        <v>29</v>
      </c>
      <c r="C28" s="1">
        <v>52</v>
      </c>
      <c r="D28" s="1">
        <v>20</v>
      </c>
      <c r="E28" s="20">
        <f t="shared" si="9"/>
        <v>9</v>
      </c>
      <c r="F28" s="1">
        <v>36</v>
      </c>
      <c r="G28" s="1">
        <v>49</v>
      </c>
      <c r="H28" s="1">
        <v>15</v>
      </c>
      <c r="I28" s="20">
        <f t="shared" si="10"/>
        <v>21</v>
      </c>
      <c r="J28" s="22">
        <v>2</v>
      </c>
      <c r="K28" s="12"/>
      <c r="L28" s="12"/>
      <c r="M28" s="12"/>
      <c r="N28" s="20"/>
      <c r="O28" s="12">
        <v>79</v>
      </c>
      <c r="P28" s="1">
        <v>39</v>
      </c>
      <c r="Q28" s="1">
        <v>40</v>
      </c>
      <c r="R28" s="1">
        <v>21</v>
      </c>
      <c r="S28" s="20">
        <f t="shared" si="0"/>
        <v>18</v>
      </c>
      <c r="T28" s="1">
        <v>53</v>
      </c>
      <c r="U28" s="1">
        <v>32</v>
      </c>
      <c r="V28" s="1">
        <v>15</v>
      </c>
      <c r="W28" s="20">
        <f t="shared" si="1"/>
        <v>38</v>
      </c>
      <c r="X28" s="22">
        <v>2.7</v>
      </c>
      <c r="Y28" s="1">
        <v>43</v>
      </c>
      <c r="Z28" s="1">
        <v>43</v>
      </c>
      <c r="AA28" s="1">
        <v>14</v>
      </c>
      <c r="AB28" s="20">
        <f t="shared" si="2"/>
        <v>29</v>
      </c>
      <c r="AC28" s="1">
        <v>44</v>
      </c>
      <c r="AD28" s="1">
        <v>37</v>
      </c>
      <c r="AE28" s="1">
        <v>18</v>
      </c>
      <c r="AF28" s="20">
        <f t="shared" si="3"/>
        <v>26</v>
      </c>
      <c r="AG28" s="22">
        <v>2.5</v>
      </c>
      <c r="AH28" s="100" t="s">
        <v>2</v>
      </c>
      <c r="AI28" s="100" t="s">
        <v>2</v>
      </c>
      <c r="AJ28" s="100" t="s">
        <v>2</v>
      </c>
      <c r="AK28" s="100" t="s">
        <v>2</v>
      </c>
      <c r="AL28" s="100" t="s">
        <v>2</v>
      </c>
      <c r="AM28" s="12">
        <v>31.7</v>
      </c>
      <c r="AN28" s="12">
        <v>47.2</v>
      </c>
      <c r="AO28" s="1">
        <v>49</v>
      </c>
      <c r="AP28" s="1">
        <v>43</v>
      </c>
      <c r="AQ28" s="1">
        <v>8</v>
      </c>
      <c r="AR28" s="20">
        <f t="shared" si="4"/>
        <v>41</v>
      </c>
      <c r="AS28" s="22">
        <v>2.4</v>
      </c>
      <c r="AT28" s="12">
        <v>2.8</v>
      </c>
      <c r="AU28" s="1">
        <v>34</v>
      </c>
      <c r="AV28" s="1">
        <v>63</v>
      </c>
      <c r="AW28" s="1">
        <v>3</v>
      </c>
      <c r="AX28" s="20">
        <f t="shared" si="5"/>
        <v>31</v>
      </c>
      <c r="AY28" s="1">
        <v>47</v>
      </c>
      <c r="AZ28" s="1">
        <v>49</v>
      </c>
      <c r="BA28" s="1">
        <v>4</v>
      </c>
      <c r="BB28" s="20">
        <f t="shared" si="6"/>
        <v>43</v>
      </c>
      <c r="BC28" s="100" t="s">
        <v>2</v>
      </c>
      <c r="BD28" s="100" t="s">
        <v>2</v>
      </c>
      <c r="BE28" s="100" t="s">
        <v>2</v>
      </c>
      <c r="BF28" s="100" t="s">
        <v>2</v>
      </c>
      <c r="BG28" s="1">
        <v>33</v>
      </c>
      <c r="BH28" s="1">
        <v>63</v>
      </c>
      <c r="BI28" s="1">
        <v>4</v>
      </c>
      <c r="BJ28" s="20">
        <f t="shared" si="7"/>
        <v>29</v>
      </c>
      <c r="BK28" s="1">
        <v>37</v>
      </c>
      <c r="BL28" s="1">
        <v>61</v>
      </c>
      <c r="BM28" s="1">
        <v>2</v>
      </c>
      <c r="BN28" s="20">
        <f t="shared" si="8"/>
        <v>35</v>
      </c>
      <c r="BO28" s="1"/>
      <c r="BP28" s="1"/>
      <c r="BQ28" s="1"/>
      <c r="BR28" s="20"/>
      <c r="BS28" s="22"/>
      <c r="BT28" s="1"/>
      <c r="BU28" s="1"/>
      <c r="BV28" s="1"/>
      <c r="BW28" s="20"/>
      <c r="BX28" s="22"/>
      <c r="BY28" s="22"/>
      <c r="BZ28" s="22"/>
      <c r="CA28" s="12"/>
      <c r="CB28" s="13">
        <v>2015</v>
      </c>
      <c r="CC28" s="21">
        <f>AVERAGE(J64:J67)</f>
        <v>0.88375</v>
      </c>
      <c r="CD28" s="14">
        <f>AVERAGE(O64:O67)</f>
        <v>74.02825</v>
      </c>
      <c r="CE28" s="21">
        <f>AVERAGE(X64:X67)</f>
        <v>1.15425</v>
      </c>
      <c r="CF28" s="103" t="s">
        <v>2</v>
      </c>
      <c r="CG28" s="103" t="s">
        <v>2</v>
      </c>
      <c r="CH28" s="21">
        <f>AVERAGE(AG64:AG67)</f>
        <v>1.72775</v>
      </c>
      <c r="CI28" s="21">
        <f>AVERAGE(AL64:AL67)</f>
        <v>3.69325</v>
      </c>
      <c r="CJ28" s="21">
        <f>AVERAGE(AS64:AS67)</f>
        <v>3.7897499999999997</v>
      </c>
      <c r="CK28" s="105">
        <f>AVERAGE(AT64:AT67)</f>
        <v>7.627750000000001</v>
      </c>
      <c r="CL28" s="27" t="s">
        <v>2</v>
      </c>
      <c r="CM28" s="27" t="s">
        <v>2</v>
      </c>
      <c r="CN28" s="27" t="s">
        <v>2</v>
      </c>
      <c r="CO28" s="27" t="s">
        <v>2</v>
      </c>
    </row>
    <row r="29" spans="1:93" ht="12.75" thickBot="1">
      <c r="A29" s="2" t="s">
        <v>67</v>
      </c>
      <c r="B29" s="1">
        <v>47</v>
      </c>
      <c r="C29" s="1">
        <v>39</v>
      </c>
      <c r="D29" s="1">
        <v>14</v>
      </c>
      <c r="E29" s="20">
        <f t="shared" si="9"/>
        <v>33</v>
      </c>
      <c r="F29" s="1">
        <v>48</v>
      </c>
      <c r="G29" s="1">
        <v>30</v>
      </c>
      <c r="H29" s="1">
        <v>22</v>
      </c>
      <c r="I29" s="20">
        <f t="shared" si="10"/>
        <v>26</v>
      </c>
      <c r="J29" s="22">
        <v>1.8</v>
      </c>
      <c r="K29" s="12"/>
      <c r="L29" s="12"/>
      <c r="M29" s="12"/>
      <c r="N29" s="20"/>
      <c r="O29" s="12">
        <v>78.6</v>
      </c>
      <c r="P29" s="1">
        <v>60</v>
      </c>
      <c r="Q29" s="1">
        <v>25</v>
      </c>
      <c r="R29" s="1">
        <v>14</v>
      </c>
      <c r="S29" s="20">
        <f t="shared" si="0"/>
        <v>46</v>
      </c>
      <c r="T29" s="1">
        <v>53</v>
      </c>
      <c r="U29" s="1">
        <v>26</v>
      </c>
      <c r="V29" s="1">
        <v>21</v>
      </c>
      <c r="W29" s="20">
        <f t="shared" si="1"/>
        <v>32</v>
      </c>
      <c r="X29" s="22">
        <v>1.8</v>
      </c>
      <c r="Y29" s="1">
        <v>57</v>
      </c>
      <c r="Z29" s="1">
        <v>29</v>
      </c>
      <c r="AA29" s="1">
        <v>13</v>
      </c>
      <c r="AB29" s="20">
        <f t="shared" si="2"/>
        <v>44</v>
      </c>
      <c r="AC29" s="1">
        <v>50</v>
      </c>
      <c r="AD29" s="1">
        <v>37</v>
      </c>
      <c r="AE29" s="1">
        <v>13</v>
      </c>
      <c r="AF29" s="20">
        <f t="shared" si="3"/>
        <v>37</v>
      </c>
      <c r="AG29" s="22">
        <v>2.4</v>
      </c>
      <c r="AH29" s="100" t="s">
        <v>2</v>
      </c>
      <c r="AI29" s="100" t="s">
        <v>2</v>
      </c>
      <c r="AJ29" s="100" t="s">
        <v>2</v>
      </c>
      <c r="AK29" s="100" t="s">
        <v>2</v>
      </c>
      <c r="AL29" s="100" t="s">
        <v>2</v>
      </c>
      <c r="AM29" s="12">
        <v>29.6</v>
      </c>
      <c r="AN29" s="12">
        <v>42.5</v>
      </c>
      <c r="AO29" s="1">
        <v>39</v>
      </c>
      <c r="AP29" s="1">
        <v>46</v>
      </c>
      <c r="AQ29" s="1">
        <v>15</v>
      </c>
      <c r="AR29" s="20">
        <f t="shared" si="4"/>
        <v>24</v>
      </c>
      <c r="AS29" s="22">
        <v>1.2</v>
      </c>
      <c r="AT29" s="12">
        <v>2.8</v>
      </c>
      <c r="AU29" s="1">
        <v>14</v>
      </c>
      <c r="AV29" s="1">
        <v>48</v>
      </c>
      <c r="AW29" s="1">
        <v>38</v>
      </c>
      <c r="AX29" s="20">
        <f t="shared" si="5"/>
        <v>-24</v>
      </c>
      <c r="AY29" s="1">
        <v>14</v>
      </c>
      <c r="AZ29" s="1">
        <v>53</v>
      </c>
      <c r="BA29" s="1">
        <v>34</v>
      </c>
      <c r="BB29" s="20">
        <f t="shared" si="6"/>
        <v>-20</v>
      </c>
      <c r="BC29" s="100" t="s">
        <v>2</v>
      </c>
      <c r="BD29" s="100" t="s">
        <v>2</v>
      </c>
      <c r="BE29" s="100" t="s">
        <v>2</v>
      </c>
      <c r="BF29" s="100" t="s">
        <v>2</v>
      </c>
      <c r="BG29" s="1">
        <v>14</v>
      </c>
      <c r="BH29" s="1">
        <v>63</v>
      </c>
      <c r="BI29" s="1">
        <v>23</v>
      </c>
      <c r="BJ29" s="20">
        <f t="shared" si="7"/>
        <v>-9</v>
      </c>
      <c r="BK29" s="1">
        <v>18</v>
      </c>
      <c r="BL29" s="1">
        <v>71</v>
      </c>
      <c r="BM29" s="1">
        <v>11</v>
      </c>
      <c r="BN29" s="20">
        <f t="shared" si="8"/>
        <v>7</v>
      </c>
      <c r="BO29" s="1"/>
      <c r="BP29" s="1"/>
      <c r="BQ29" s="1"/>
      <c r="BR29" s="20"/>
      <c r="BS29" s="22"/>
      <c r="BT29" s="1"/>
      <c r="BU29" s="1"/>
      <c r="BV29" s="1"/>
      <c r="BW29" s="20"/>
      <c r="BX29" s="22"/>
      <c r="BY29" s="22"/>
      <c r="BZ29" s="22"/>
      <c r="CA29" s="12"/>
      <c r="CB29" s="11"/>
      <c r="CC29" s="11"/>
      <c r="CD29" s="11"/>
      <c r="CE29" s="11"/>
      <c r="CF29" s="11"/>
      <c r="CG29" s="11"/>
      <c r="CH29" s="11"/>
      <c r="CI29" s="11"/>
      <c r="CJ29" s="11"/>
      <c r="CK29" s="11"/>
      <c r="CL29" s="11"/>
      <c r="CM29" s="11"/>
      <c r="CN29" s="11"/>
      <c r="CO29" s="11"/>
    </row>
    <row r="30" spans="1:89" ht="12">
      <c r="A30" s="2" t="s">
        <v>64</v>
      </c>
      <c r="B30" s="1">
        <v>24</v>
      </c>
      <c r="C30" s="1">
        <v>41</v>
      </c>
      <c r="D30" s="1">
        <v>36</v>
      </c>
      <c r="E30" s="20">
        <f t="shared" si="9"/>
        <v>-12</v>
      </c>
      <c r="F30" s="1">
        <v>41</v>
      </c>
      <c r="G30" s="1">
        <v>36</v>
      </c>
      <c r="H30" s="1">
        <v>23</v>
      </c>
      <c r="I30" s="20">
        <f t="shared" si="10"/>
        <v>18</v>
      </c>
      <c r="J30" s="22">
        <v>1.1</v>
      </c>
      <c r="K30" s="12"/>
      <c r="L30" s="12"/>
      <c r="M30" s="12"/>
      <c r="N30" s="20"/>
      <c r="O30" s="12">
        <v>74.4</v>
      </c>
      <c r="P30" s="1">
        <v>29</v>
      </c>
      <c r="Q30" s="1">
        <v>33</v>
      </c>
      <c r="R30" s="1">
        <v>38</v>
      </c>
      <c r="S30" s="20">
        <f t="shared" si="0"/>
        <v>-9</v>
      </c>
      <c r="T30" s="1">
        <v>45</v>
      </c>
      <c r="U30" s="1">
        <v>37</v>
      </c>
      <c r="V30" s="1">
        <v>19</v>
      </c>
      <c r="W30" s="20">
        <f t="shared" si="1"/>
        <v>26</v>
      </c>
      <c r="X30" s="22">
        <v>1.1</v>
      </c>
      <c r="Y30" s="1">
        <v>25</v>
      </c>
      <c r="Z30" s="1">
        <v>56</v>
      </c>
      <c r="AA30" s="1">
        <v>19</v>
      </c>
      <c r="AB30" s="20">
        <f t="shared" si="2"/>
        <v>6</v>
      </c>
      <c r="AC30" s="1">
        <v>45</v>
      </c>
      <c r="AD30" s="1">
        <v>40</v>
      </c>
      <c r="AE30" s="1">
        <v>15</v>
      </c>
      <c r="AF30" s="20">
        <f t="shared" si="3"/>
        <v>30</v>
      </c>
      <c r="AG30" s="22">
        <v>1.7</v>
      </c>
      <c r="AH30" s="100" t="s">
        <v>2</v>
      </c>
      <c r="AI30" s="100" t="s">
        <v>2</v>
      </c>
      <c r="AJ30" s="100" t="s">
        <v>2</v>
      </c>
      <c r="AK30" s="100" t="s">
        <v>2</v>
      </c>
      <c r="AL30" s="100" t="s">
        <v>2</v>
      </c>
      <c r="AM30" s="12">
        <v>28.2</v>
      </c>
      <c r="AN30" s="12">
        <v>41.2</v>
      </c>
      <c r="AO30" s="1">
        <v>34</v>
      </c>
      <c r="AP30" s="1">
        <v>52</v>
      </c>
      <c r="AQ30" s="1">
        <v>13</v>
      </c>
      <c r="AR30" s="20">
        <f t="shared" si="4"/>
        <v>21</v>
      </c>
      <c r="AS30" s="22">
        <v>2.8</v>
      </c>
      <c r="AT30" s="12">
        <v>2.7</v>
      </c>
      <c r="AU30" s="1">
        <v>49</v>
      </c>
      <c r="AV30" s="1">
        <v>33</v>
      </c>
      <c r="AW30" s="1">
        <v>18</v>
      </c>
      <c r="AX30" s="20">
        <f t="shared" si="5"/>
        <v>31</v>
      </c>
      <c r="AY30" s="1">
        <v>46</v>
      </c>
      <c r="AZ30" s="1">
        <v>40</v>
      </c>
      <c r="BA30" s="1">
        <v>14</v>
      </c>
      <c r="BB30" s="20">
        <f t="shared" si="6"/>
        <v>32</v>
      </c>
      <c r="BC30" s="100" t="s">
        <v>2</v>
      </c>
      <c r="BD30" s="100" t="s">
        <v>2</v>
      </c>
      <c r="BE30" s="100" t="s">
        <v>2</v>
      </c>
      <c r="BF30" s="100" t="s">
        <v>2</v>
      </c>
      <c r="BG30" s="1">
        <v>51</v>
      </c>
      <c r="BH30" s="1">
        <v>33</v>
      </c>
      <c r="BI30" s="1">
        <v>15</v>
      </c>
      <c r="BJ30" s="20">
        <f t="shared" si="7"/>
        <v>36</v>
      </c>
      <c r="BK30" s="1">
        <v>35</v>
      </c>
      <c r="BL30" s="1">
        <v>61</v>
      </c>
      <c r="BM30" s="1">
        <v>3</v>
      </c>
      <c r="BN30" s="20">
        <f t="shared" si="8"/>
        <v>32</v>
      </c>
      <c r="BO30" s="1"/>
      <c r="BP30" s="1"/>
      <c r="BQ30" s="1"/>
      <c r="BR30" s="20"/>
      <c r="BS30" s="22"/>
      <c r="BT30" s="1"/>
      <c r="BU30" s="1"/>
      <c r="BV30" s="1"/>
      <c r="BW30" s="20"/>
      <c r="BX30" s="22"/>
      <c r="BY30" s="22"/>
      <c r="BZ30" s="22"/>
      <c r="CA30" s="12"/>
      <c r="CB30" s="2" t="s">
        <v>71</v>
      </c>
      <c r="CC30" s="14"/>
      <c r="CD30" s="14"/>
      <c r="CE30" s="14"/>
      <c r="CF30" s="14"/>
      <c r="CG30" s="14"/>
      <c r="CH30" s="14"/>
      <c r="CI30" s="14"/>
      <c r="CJ30" s="14"/>
      <c r="CK30" s="14"/>
    </row>
    <row r="31" spans="1:89" ht="12">
      <c r="A31" s="2" t="s">
        <v>73</v>
      </c>
      <c r="B31" s="1">
        <v>42</v>
      </c>
      <c r="C31" s="1">
        <v>40</v>
      </c>
      <c r="D31" s="1">
        <v>18</v>
      </c>
      <c r="E31" s="20">
        <f t="shared" si="9"/>
        <v>24</v>
      </c>
      <c r="F31" s="1">
        <v>38</v>
      </c>
      <c r="G31" s="1">
        <v>45</v>
      </c>
      <c r="H31" s="1">
        <v>17</v>
      </c>
      <c r="I31" s="20">
        <f t="shared" si="10"/>
        <v>21</v>
      </c>
      <c r="J31" s="22">
        <v>1</v>
      </c>
      <c r="K31" s="12"/>
      <c r="L31" s="12"/>
      <c r="M31" s="12"/>
      <c r="N31" s="20"/>
      <c r="O31" s="12">
        <v>75.6</v>
      </c>
      <c r="P31" s="1">
        <v>42</v>
      </c>
      <c r="Q31" s="1">
        <v>36</v>
      </c>
      <c r="R31" s="1">
        <v>23</v>
      </c>
      <c r="S31" s="20">
        <f t="shared" si="0"/>
        <v>19</v>
      </c>
      <c r="T31" s="1">
        <v>44</v>
      </c>
      <c r="U31" s="1">
        <v>38</v>
      </c>
      <c r="V31" s="1">
        <v>18</v>
      </c>
      <c r="W31" s="20">
        <f t="shared" si="1"/>
        <v>26</v>
      </c>
      <c r="X31" s="22">
        <v>2.1</v>
      </c>
      <c r="Y31" s="1">
        <v>41</v>
      </c>
      <c r="Z31" s="1">
        <v>38</v>
      </c>
      <c r="AA31" s="1">
        <v>21</v>
      </c>
      <c r="AB31" s="20">
        <f t="shared" si="2"/>
        <v>20</v>
      </c>
      <c r="AC31" s="1">
        <v>43</v>
      </c>
      <c r="AD31" s="1">
        <v>41</v>
      </c>
      <c r="AE31" s="1">
        <v>16</v>
      </c>
      <c r="AF31" s="20">
        <f t="shared" si="3"/>
        <v>27</v>
      </c>
      <c r="AG31" s="22">
        <v>3.1</v>
      </c>
      <c r="AH31" s="100" t="s">
        <v>2</v>
      </c>
      <c r="AI31" s="100" t="s">
        <v>2</v>
      </c>
      <c r="AJ31" s="100" t="s">
        <v>2</v>
      </c>
      <c r="AK31" s="100" t="s">
        <v>2</v>
      </c>
      <c r="AL31" s="100" t="s">
        <v>2</v>
      </c>
      <c r="AM31" s="12">
        <v>32.9</v>
      </c>
      <c r="AN31" s="12">
        <v>43.3</v>
      </c>
      <c r="AO31" s="1">
        <v>38</v>
      </c>
      <c r="AP31" s="1">
        <v>48</v>
      </c>
      <c r="AQ31" s="1">
        <v>13</v>
      </c>
      <c r="AR31" s="20">
        <f t="shared" si="4"/>
        <v>25</v>
      </c>
      <c r="AS31" s="22">
        <v>3.2</v>
      </c>
      <c r="AT31" s="12">
        <v>3</v>
      </c>
      <c r="AU31" s="1">
        <v>39</v>
      </c>
      <c r="AV31" s="1">
        <v>53</v>
      </c>
      <c r="AW31" s="1">
        <v>8</v>
      </c>
      <c r="AX31" s="20">
        <f t="shared" si="5"/>
        <v>31</v>
      </c>
      <c r="AY31" s="1">
        <v>40</v>
      </c>
      <c r="AZ31" s="1">
        <v>52</v>
      </c>
      <c r="BA31" s="1">
        <v>8</v>
      </c>
      <c r="BB31" s="20">
        <f t="shared" si="6"/>
        <v>32</v>
      </c>
      <c r="BC31" s="100" t="s">
        <v>2</v>
      </c>
      <c r="BD31" s="100" t="s">
        <v>2</v>
      </c>
      <c r="BE31" s="100" t="s">
        <v>2</v>
      </c>
      <c r="BF31" s="100" t="s">
        <v>2</v>
      </c>
      <c r="BG31" s="1">
        <v>40</v>
      </c>
      <c r="BH31" s="1">
        <v>54</v>
      </c>
      <c r="BI31" s="1">
        <v>6</v>
      </c>
      <c r="BJ31" s="20">
        <f t="shared" si="7"/>
        <v>34</v>
      </c>
      <c r="BK31" s="1">
        <v>15</v>
      </c>
      <c r="BL31" s="1">
        <v>80</v>
      </c>
      <c r="BM31" s="1">
        <v>5</v>
      </c>
      <c r="BN31" s="20">
        <f t="shared" si="8"/>
        <v>10</v>
      </c>
      <c r="BO31" s="1"/>
      <c r="BP31" s="1"/>
      <c r="BQ31" s="1"/>
      <c r="BR31" s="20"/>
      <c r="BS31" s="22"/>
      <c r="BT31" s="1"/>
      <c r="BU31" s="1"/>
      <c r="BV31" s="1"/>
      <c r="BW31" s="20"/>
      <c r="BX31" s="22"/>
      <c r="BY31" s="22"/>
      <c r="BZ31" s="22"/>
      <c r="CA31" s="12"/>
      <c r="CC31" s="14"/>
      <c r="CD31" s="14"/>
      <c r="CE31" s="14"/>
      <c r="CF31" s="14"/>
      <c r="CG31" s="14"/>
      <c r="CH31" s="14"/>
      <c r="CI31" s="14"/>
      <c r="CJ31" s="14"/>
      <c r="CK31" s="14"/>
    </row>
    <row r="32" spans="1:89" ht="12">
      <c r="A32" s="2" t="s">
        <v>74</v>
      </c>
      <c r="B32" s="1">
        <v>33</v>
      </c>
      <c r="C32" s="1">
        <v>56</v>
      </c>
      <c r="D32" s="1">
        <v>10</v>
      </c>
      <c r="E32" s="20">
        <f t="shared" si="9"/>
        <v>23</v>
      </c>
      <c r="F32" s="1">
        <v>35</v>
      </c>
      <c r="G32" s="1">
        <v>52</v>
      </c>
      <c r="H32" s="1">
        <v>13</v>
      </c>
      <c r="I32" s="20">
        <f t="shared" si="10"/>
        <v>22</v>
      </c>
      <c r="J32" s="22">
        <v>1.5</v>
      </c>
      <c r="K32" s="1">
        <v>12</v>
      </c>
      <c r="L32" s="1">
        <v>85</v>
      </c>
      <c r="M32" s="1">
        <v>4</v>
      </c>
      <c r="N32" s="20">
        <f>K32-M32</f>
        <v>8</v>
      </c>
      <c r="O32" s="23" t="s">
        <v>188</v>
      </c>
      <c r="P32" s="1">
        <v>40</v>
      </c>
      <c r="Q32" s="1">
        <v>44</v>
      </c>
      <c r="R32" s="1">
        <v>16</v>
      </c>
      <c r="S32" s="20">
        <f t="shared" si="0"/>
        <v>24</v>
      </c>
      <c r="T32" s="1">
        <v>41</v>
      </c>
      <c r="U32" s="1">
        <v>43</v>
      </c>
      <c r="V32" s="1">
        <v>16</v>
      </c>
      <c r="W32" s="20">
        <f t="shared" si="1"/>
        <v>25</v>
      </c>
      <c r="X32" s="22">
        <v>1</v>
      </c>
      <c r="Y32" s="1">
        <v>37</v>
      </c>
      <c r="Z32" s="1">
        <v>46</v>
      </c>
      <c r="AA32" s="1">
        <v>17</v>
      </c>
      <c r="AB32" s="20">
        <f t="shared" si="2"/>
        <v>20</v>
      </c>
      <c r="AC32" s="1">
        <v>41</v>
      </c>
      <c r="AD32" s="1">
        <v>39</v>
      </c>
      <c r="AE32" s="1">
        <v>19</v>
      </c>
      <c r="AF32" s="20">
        <f t="shared" si="3"/>
        <v>22</v>
      </c>
      <c r="AG32" s="22">
        <v>0.6</v>
      </c>
      <c r="AH32" s="100" t="s">
        <v>2</v>
      </c>
      <c r="AI32" s="100" t="s">
        <v>2</v>
      </c>
      <c r="AJ32" s="100" t="s">
        <v>2</v>
      </c>
      <c r="AK32" s="100" t="s">
        <v>2</v>
      </c>
      <c r="AL32" s="100" t="s">
        <v>2</v>
      </c>
      <c r="AM32" s="12">
        <v>35.8</v>
      </c>
      <c r="AN32" s="12">
        <v>36.7</v>
      </c>
      <c r="AO32" s="1">
        <v>40</v>
      </c>
      <c r="AP32" s="1">
        <v>48</v>
      </c>
      <c r="AQ32" s="1">
        <v>12</v>
      </c>
      <c r="AR32" s="20">
        <f t="shared" si="4"/>
        <v>28</v>
      </c>
      <c r="AS32" s="22">
        <v>1.9</v>
      </c>
      <c r="AT32" s="12">
        <v>3.5</v>
      </c>
      <c r="AU32" s="1">
        <v>25</v>
      </c>
      <c r="AV32" s="1">
        <v>70</v>
      </c>
      <c r="AW32" s="1">
        <v>5</v>
      </c>
      <c r="AX32" s="20">
        <f t="shared" si="5"/>
        <v>20</v>
      </c>
      <c r="AY32" s="1">
        <v>26</v>
      </c>
      <c r="AZ32" s="1">
        <v>70</v>
      </c>
      <c r="BA32" s="1">
        <v>4</v>
      </c>
      <c r="BB32" s="20">
        <f t="shared" si="6"/>
        <v>22</v>
      </c>
      <c r="BC32" s="100" t="s">
        <v>2</v>
      </c>
      <c r="BD32" s="100" t="s">
        <v>2</v>
      </c>
      <c r="BE32" s="100" t="s">
        <v>2</v>
      </c>
      <c r="BF32" s="100" t="s">
        <v>2</v>
      </c>
      <c r="BG32" s="1">
        <v>25</v>
      </c>
      <c r="BH32" s="1">
        <v>73</v>
      </c>
      <c r="BI32" s="1">
        <v>3</v>
      </c>
      <c r="BJ32" s="20">
        <f t="shared" si="7"/>
        <v>22</v>
      </c>
      <c r="BK32" s="1">
        <v>33</v>
      </c>
      <c r="BL32" s="1">
        <v>66</v>
      </c>
      <c r="BM32" s="1">
        <v>2</v>
      </c>
      <c r="BN32" s="20">
        <f t="shared" si="8"/>
        <v>31</v>
      </c>
      <c r="BO32" s="1">
        <v>40</v>
      </c>
      <c r="BP32" s="1">
        <v>48</v>
      </c>
      <c r="BQ32" s="1">
        <v>13</v>
      </c>
      <c r="BR32" s="20">
        <f>BO32-BQ32</f>
        <v>27</v>
      </c>
      <c r="BS32" s="22">
        <v>1.4</v>
      </c>
      <c r="BT32" s="1">
        <v>42</v>
      </c>
      <c r="BU32" s="1">
        <v>48</v>
      </c>
      <c r="BV32" s="1">
        <v>9</v>
      </c>
      <c r="BW32" s="20">
        <f>BT32-BV32</f>
        <v>33</v>
      </c>
      <c r="BX32" s="22">
        <v>1.7</v>
      </c>
      <c r="BY32" s="22">
        <f>(BS32*(100-AM32)+BX32*AM32)/100</f>
        <v>1.5073999999999999</v>
      </c>
      <c r="BZ32" s="22"/>
      <c r="CA32" s="12"/>
      <c r="CC32" s="14"/>
      <c r="CD32" s="14"/>
      <c r="CE32" s="14"/>
      <c r="CF32" s="14"/>
      <c r="CG32" s="14"/>
      <c r="CH32" s="14"/>
      <c r="CI32" s="14"/>
      <c r="CJ32" s="14"/>
      <c r="CK32" s="14"/>
    </row>
    <row r="33" spans="1:89" ht="12">
      <c r="A33" s="2" t="s">
        <v>67</v>
      </c>
      <c r="B33" s="1">
        <v>26</v>
      </c>
      <c r="C33" s="1">
        <v>65</v>
      </c>
      <c r="D33" s="1">
        <v>9</v>
      </c>
      <c r="E33" s="20">
        <f t="shared" si="9"/>
        <v>17</v>
      </c>
      <c r="F33" s="1">
        <v>39</v>
      </c>
      <c r="G33" s="1">
        <v>49</v>
      </c>
      <c r="H33" s="1">
        <v>12</v>
      </c>
      <c r="I33" s="20">
        <f t="shared" si="10"/>
        <v>27</v>
      </c>
      <c r="J33" s="22">
        <v>1.7</v>
      </c>
      <c r="K33" s="1">
        <v>13</v>
      </c>
      <c r="L33" s="1">
        <v>82</v>
      </c>
      <c r="M33" s="1">
        <v>5</v>
      </c>
      <c r="N33" s="20">
        <f aca="true" t="shared" si="11" ref="N33:N47">K33-M33</f>
        <v>8</v>
      </c>
      <c r="O33" s="23" t="s">
        <v>188</v>
      </c>
      <c r="P33" s="1">
        <v>27</v>
      </c>
      <c r="Q33" s="1">
        <v>63</v>
      </c>
      <c r="R33" s="1">
        <v>10</v>
      </c>
      <c r="S33" s="20">
        <f t="shared" si="0"/>
        <v>17</v>
      </c>
      <c r="T33" s="1">
        <v>49</v>
      </c>
      <c r="U33" s="1">
        <v>38</v>
      </c>
      <c r="V33" s="1">
        <v>13</v>
      </c>
      <c r="W33" s="20">
        <f t="shared" si="1"/>
        <v>36</v>
      </c>
      <c r="X33" s="22">
        <v>2.5</v>
      </c>
      <c r="Y33" s="1">
        <v>32</v>
      </c>
      <c r="Z33" s="1">
        <v>61</v>
      </c>
      <c r="AA33" s="1">
        <v>7</v>
      </c>
      <c r="AB33" s="20">
        <f t="shared" si="2"/>
        <v>25</v>
      </c>
      <c r="AC33" s="1">
        <v>40</v>
      </c>
      <c r="AD33" s="1">
        <v>47</v>
      </c>
      <c r="AE33" s="1">
        <v>13</v>
      </c>
      <c r="AF33" s="20">
        <f t="shared" si="3"/>
        <v>27</v>
      </c>
      <c r="AG33" s="22">
        <v>1.7</v>
      </c>
      <c r="AH33" s="100" t="s">
        <v>2</v>
      </c>
      <c r="AI33" s="100" t="s">
        <v>2</v>
      </c>
      <c r="AJ33" s="100" t="s">
        <v>2</v>
      </c>
      <c r="AK33" s="100" t="s">
        <v>2</v>
      </c>
      <c r="AL33" s="100" t="s">
        <v>2</v>
      </c>
      <c r="AM33" s="12">
        <v>24.7</v>
      </c>
      <c r="AN33" s="12">
        <v>33</v>
      </c>
      <c r="AO33" s="1">
        <v>31</v>
      </c>
      <c r="AP33" s="1">
        <v>60</v>
      </c>
      <c r="AQ33" s="1">
        <v>9</v>
      </c>
      <c r="AR33" s="20">
        <f t="shared" si="4"/>
        <v>22</v>
      </c>
      <c r="AS33" s="22">
        <v>2</v>
      </c>
      <c r="AT33" s="12">
        <v>3.7</v>
      </c>
      <c r="AU33" s="1">
        <v>12</v>
      </c>
      <c r="AV33" s="1">
        <v>61</v>
      </c>
      <c r="AW33" s="1">
        <v>27</v>
      </c>
      <c r="AX33" s="20">
        <f t="shared" si="5"/>
        <v>-15</v>
      </c>
      <c r="AY33" s="1">
        <v>18</v>
      </c>
      <c r="AZ33" s="1">
        <v>56</v>
      </c>
      <c r="BA33" s="1">
        <v>27</v>
      </c>
      <c r="BB33" s="20">
        <f t="shared" si="6"/>
        <v>-9</v>
      </c>
      <c r="BC33" s="100" t="s">
        <v>2</v>
      </c>
      <c r="BD33" s="100" t="s">
        <v>2</v>
      </c>
      <c r="BE33" s="100" t="s">
        <v>2</v>
      </c>
      <c r="BF33" s="100" t="s">
        <v>2</v>
      </c>
      <c r="BG33" s="1">
        <v>15</v>
      </c>
      <c r="BH33" s="1">
        <v>59</v>
      </c>
      <c r="BI33" s="1">
        <v>26</v>
      </c>
      <c r="BJ33" s="20">
        <f t="shared" si="7"/>
        <v>-11</v>
      </c>
      <c r="BK33" s="1">
        <v>18</v>
      </c>
      <c r="BL33" s="1">
        <v>65</v>
      </c>
      <c r="BM33" s="1">
        <v>18</v>
      </c>
      <c r="BN33" s="20">
        <f t="shared" si="8"/>
        <v>0</v>
      </c>
      <c r="BO33" s="1">
        <v>44</v>
      </c>
      <c r="BP33" s="1">
        <v>47</v>
      </c>
      <c r="BQ33" s="1">
        <v>9</v>
      </c>
      <c r="BR33" s="20">
        <f aca="true" t="shared" si="12" ref="BR33:BR47">BO33-BQ33</f>
        <v>35</v>
      </c>
      <c r="BS33" s="22">
        <v>1.1</v>
      </c>
      <c r="BT33" s="1">
        <v>40</v>
      </c>
      <c r="BU33" s="1">
        <v>51</v>
      </c>
      <c r="BV33" s="1">
        <v>9</v>
      </c>
      <c r="BW33" s="20">
        <f aca="true" t="shared" si="13" ref="BW33:BW47">BT33-BV33</f>
        <v>31</v>
      </c>
      <c r="BX33" s="22">
        <v>0.9</v>
      </c>
      <c r="BY33" s="22">
        <f>#N/A</f>
        <v>1.0506</v>
      </c>
      <c r="BZ33" s="22"/>
      <c r="CA33" s="12"/>
      <c r="CC33" s="14"/>
      <c r="CD33" s="14"/>
      <c r="CE33" s="14"/>
      <c r="CF33" s="14"/>
      <c r="CG33" s="14"/>
      <c r="CH33" s="14"/>
      <c r="CI33" s="14"/>
      <c r="CJ33" s="14"/>
      <c r="CK33" s="14"/>
    </row>
    <row r="34" spans="1:89" ht="12">
      <c r="A34" s="2" t="s">
        <v>64</v>
      </c>
      <c r="B34" s="1">
        <v>13.749913179208924</v>
      </c>
      <c r="C34" s="1">
        <v>68.70868230835563</v>
      </c>
      <c r="D34" s="1">
        <v>17.541404512435438</v>
      </c>
      <c r="E34" s="20">
        <f t="shared" si="9"/>
        <v>-3.7914913332265137</v>
      </c>
      <c r="F34" s="1">
        <v>35.96022677210909</v>
      </c>
      <c r="G34" s="1">
        <v>45.028034328355915</v>
      </c>
      <c r="H34" s="1">
        <v>19.011738899534993</v>
      </c>
      <c r="I34" s="20">
        <f t="shared" si="10"/>
        <v>16.948487872574095</v>
      </c>
      <c r="J34" s="22">
        <v>0.877</v>
      </c>
      <c r="K34" s="1">
        <v>1.8069827596793981</v>
      </c>
      <c r="L34" s="1">
        <v>88.38621301596925</v>
      </c>
      <c r="M34" s="1">
        <v>9.80680422435135</v>
      </c>
      <c r="N34" s="20">
        <f t="shared" si="11"/>
        <v>-7.999821464671951</v>
      </c>
      <c r="O34" s="23" t="s">
        <v>188</v>
      </c>
      <c r="P34" s="1">
        <v>16.073328848191544</v>
      </c>
      <c r="Q34" s="1">
        <v>68.22326468839556</v>
      </c>
      <c r="R34" s="1">
        <v>15.703406463412897</v>
      </c>
      <c r="S34" s="20">
        <f t="shared" si="0"/>
        <v>0.36992238477864703</v>
      </c>
      <c r="T34" s="1">
        <v>33.64723582987202</v>
      </c>
      <c r="U34" s="1">
        <v>47.10305362961715</v>
      </c>
      <c r="V34" s="1">
        <v>19.249710540510833</v>
      </c>
      <c r="W34" s="20">
        <f t="shared" si="1"/>
        <v>14.397525289361184</v>
      </c>
      <c r="X34" s="22">
        <v>0.617</v>
      </c>
      <c r="Y34" s="1">
        <v>17.510186986289593</v>
      </c>
      <c r="Z34" s="1">
        <v>67.72783592590368</v>
      </c>
      <c r="AA34" s="1">
        <v>14.761977087806732</v>
      </c>
      <c r="AB34" s="20">
        <f t="shared" si="2"/>
        <v>2.7482098984828607</v>
      </c>
      <c r="AC34" s="1">
        <v>35.96341257283455</v>
      </c>
      <c r="AD34" s="1">
        <v>44.5561780893448</v>
      </c>
      <c r="AE34" s="1">
        <v>19.480409337820646</v>
      </c>
      <c r="AF34" s="20">
        <f t="shared" si="3"/>
        <v>16.483003235013904</v>
      </c>
      <c r="AG34" s="22">
        <v>0.449</v>
      </c>
      <c r="AH34" s="100" t="s">
        <v>2</v>
      </c>
      <c r="AI34" s="100" t="s">
        <v>2</v>
      </c>
      <c r="AJ34" s="100" t="s">
        <v>2</v>
      </c>
      <c r="AK34" s="100" t="s">
        <v>2</v>
      </c>
      <c r="AL34" s="100" t="s">
        <v>2</v>
      </c>
      <c r="AM34" s="12">
        <v>22.4</v>
      </c>
      <c r="AN34" s="12">
        <v>38.616</v>
      </c>
      <c r="AO34" s="1">
        <v>26.6114324399229</v>
      </c>
      <c r="AP34" s="1">
        <v>48.98880207099421</v>
      </c>
      <c r="AQ34" s="1">
        <v>24.39976548908289</v>
      </c>
      <c r="AR34" s="20">
        <f t="shared" si="4"/>
        <v>2.211666950840012</v>
      </c>
      <c r="AS34" s="22">
        <v>1.152</v>
      </c>
      <c r="AT34" s="12">
        <v>4.859</v>
      </c>
      <c r="AU34" s="1">
        <v>32.7229264227965</v>
      </c>
      <c r="AV34" s="1">
        <v>60.4881964730557</v>
      </c>
      <c r="AW34" s="1">
        <v>6.78887710414781</v>
      </c>
      <c r="AX34" s="20">
        <f t="shared" si="5"/>
        <v>25.93404931864869</v>
      </c>
      <c r="AY34" s="1">
        <v>32.134433170298635</v>
      </c>
      <c r="AZ34" s="1">
        <v>58.452012943202924</v>
      </c>
      <c r="BA34" s="1">
        <v>9.413553886498434</v>
      </c>
      <c r="BB34" s="20">
        <f t="shared" si="6"/>
        <v>22.7208792838002</v>
      </c>
      <c r="BC34" s="100" t="s">
        <v>2</v>
      </c>
      <c r="BD34" s="100" t="s">
        <v>2</v>
      </c>
      <c r="BE34" s="100" t="s">
        <v>2</v>
      </c>
      <c r="BF34" s="100" t="s">
        <v>2</v>
      </c>
      <c r="BG34" s="1">
        <v>31.676044774876523</v>
      </c>
      <c r="BH34" s="1">
        <v>56.93575899283096</v>
      </c>
      <c r="BI34" s="1">
        <v>11.388196232292511</v>
      </c>
      <c r="BJ34" s="20">
        <f t="shared" si="7"/>
        <v>20.287848542584012</v>
      </c>
      <c r="BK34" s="1">
        <v>25.280858978054994</v>
      </c>
      <c r="BL34" s="1">
        <v>71.71268841903728</v>
      </c>
      <c r="BM34" s="1">
        <v>3.0064526029077254</v>
      </c>
      <c r="BN34" s="20">
        <f t="shared" si="8"/>
        <v>22.27440637514727</v>
      </c>
      <c r="BO34" s="1">
        <v>41.011740966158555</v>
      </c>
      <c r="BP34" s="1">
        <v>53.3664682001872</v>
      </c>
      <c r="BQ34" s="1">
        <v>5.621790833654247</v>
      </c>
      <c r="BR34" s="20">
        <f t="shared" si="12"/>
        <v>35.38995013250431</v>
      </c>
      <c r="BS34" s="22">
        <v>1.649</v>
      </c>
      <c r="BT34" s="1">
        <v>40.28828288663207</v>
      </c>
      <c r="BU34" s="1">
        <v>54.5719170233948</v>
      </c>
      <c r="BV34" s="1">
        <v>5.1398000899731375</v>
      </c>
      <c r="BW34" s="20">
        <f t="shared" si="13"/>
        <v>35.14848279665893</v>
      </c>
      <c r="BX34" s="22">
        <v>1.414</v>
      </c>
      <c r="BY34" s="22">
        <f>#N/A</f>
        <v>1.59636</v>
      </c>
      <c r="BZ34" s="22"/>
      <c r="CA34" s="12"/>
      <c r="CC34" s="14"/>
      <c r="CD34" s="14"/>
      <c r="CE34" s="14"/>
      <c r="CF34" s="14"/>
      <c r="CG34" s="14"/>
      <c r="CH34" s="14"/>
      <c r="CI34" s="14"/>
      <c r="CJ34" s="14"/>
      <c r="CK34" s="14"/>
    </row>
    <row r="35" spans="1:89" ht="12">
      <c r="A35" s="2" t="s">
        <v>75</v>
      </c>
      <c r="B35" s="1">
        <v>27.701833418832848</v>
      </c>
      <c r="C35" s="1">
        <v>47.888854284652176</v>
      </c>
      <c r="D35" s="1">
        <v>24.409312296514972</v>
      </c>
      <c r="E35" s="20">
        <f t="shared" si="9"/>
        <v>3.2925211223178756</v>
      </c>
      <c r="F35" s="1">
        <v>34.33685404282617</v>
      </c>
      <c r="G35" s="1">
        <v>28.020732977168954</v>
      </c>
      <c r="H35" s="1">
        <v>37.64241298000487</v>
      </c>
      <c r="I35" s="20">
        <f t="shared" si="10"/>
        <v>-3.305558937178702</v>
      </c>
      <c r="J35" s="22">
        <v>-0.373</v>
      </c>
      <c r="K35" s="1">
        <v>3.341708161182762</v>
      </c>
      <c r="L35" s="1">
        <v>90.75897705639264</v>
      </c>
      <c r="M35" s="1">
        <v>5.8993147824246055</v>
      </c>
      <c r="N35" s="20">
        <f t="shared" si="11"/>
        <v>-2.5576066212418436</v>
      </c>
      <c r="O35" s="23" t="s">
        <v>188</v>
      </c>
      <c r="P35" s="1">
        <v>26.857430873051936</v>
      </c>
      <c r="Q35" s="1">
        <v>46.89747054856495</v>
      </c>
      <c r="R35" s="1">
        <v>26.245098578383118</v>
      </c>
      <c r="S35" s="20">
        <f t="shared" si="0"/>
        <v>0.6123322946688177</v>
      </c>
      <c r="T35" s="1">
        <v>33.856684600814994</v>
      </c>
      <c r="U35" s="1">
        <v>28.864830371005613</v>
      </c>
      <c r="V35" s="1">
        <v>37.27848502817939</v>
      </c>
      <c r="W35" s="20">
        <f t="shared" si="1"/>
        <v>-3.4218004273643956</v>
      </c>
      <c r="X35" s="22">
        <v>-0.331</v>
      </c>
      <c r="Y35" s="1">
        <v>26.682530236889722</v>
      </c>
      <c r="Z35" s="1">
        <v>43.552090852302854</v>
      </c>
      <c r="AA35" s="1">
        <v>29.76537891080742</v>
      </c>
      <c r="AB35" s="20">
        <f t="shared" si="2"/>
        <v>-3.082848673917699</v>
      </c>
      <c r="AC35" s="1">
        <v>31.867812807323602</v>
      </c>
      <c r="AD35" s="1">
        <v>35.747258968586266</v>
      </c>
      <c r="AE35" s="1">
        <v>32.38492822409013</v>
      </c>
      <c r="AF35" s="20">
        <f t="shared" si="3"/>
        <v>-0.5171154167665293</v>
      </c>
      <c r="AG35" s="22">
        <v>0.442</v>
      </c>
      <c r="AH35" s="100" t="s">
        <v>2</v>
      </c>
      <c r="AI35" s="100" t="s">
        <v>2</v>
      </c>
      <c r="AJ35" s="100" t="s">
        <v>2</v>
      </c>
      <c r="AK35" s="100" t="s">
        <v>2</v>
      </c>
      <c r="AL35" s="100" t="s">
        <v>2</v>
      </c>
      <c r="AM35" s="12">
        <v>24.4</v>
      </c>
      <c r="AN35" s="12">
        <v>29.374</v>
      </c>
      <c r="AO35" s="1">
        <v>30.0503921072509</v>
      </c>
      <c r="AP35" s="1">
        <v>59.61462994867901</v>
      </c>
      <c r="AQ35" s="1">
        <v>10.334977944070086</v>
      </c>
      <c r="AR35" s="20">
        <f t="shared" si="4"/>
        <v>19.715414163180814</v>
      </c>
      <c r="AS35" s="22">
        <v>0.824</v>
      </c>
      <c r="AT35" s="12">
        <v>3.354</v>
      </c>
      <c r="AU35" s="1">
        <v>24.413916333081374</v>
      </c>
      <c r="AV35" s="1">
        <v>57.46328206397142</v>
      </c>
      <c r="AW35" s="1">
        <v>18.1228016029472</v>
      </c>
      <c r="AX35" s="20">
        <f t="shared" si="5"/>
        <v>6.291114730134176</v>
      </c>
      <c r="AY35" s="1">
        <v>17.51827834196932</v>
      </c>
      <c r="AZ35" s="1">
        <v>67.42091268968913</v>
      </c>
      <c r="BA35" s="1">
        <v>15.060808968341554</v>
      </c>
      <c r="BB35" s="20">
        <f t="shared" si="6"/>
        <v>2.4574693736277666</v>
      </c>
      <c r="BC35" s="100" t="s">
        <v>2</v>
      </c>
      <c r="BD35" s="100" t="s">
        <v>2</v>
      </c>
      <c r="BE35" s="100" t="s">
        <v>2</v>
      </c>
      <c r="BF35" s="100" t="s">
        <v>2</v>
      </c>
      <c r="BG35" s="1">
        <v>19.33512962709183</v>
      </c>
      <c r="BH35" s="1">
        <v>65.17420770159433</v>
      </c>
      <c r="BI35" s="1">
        <v>15.490662671313851</v>
      </c>
      <c r="BJ35" s="20">
        <f t="shared" si="7"/>
        <v>3.84446695577798</v>
      </c>
      <c r="BK35" s="1">
        <v>25.1417061915013</v>
      </c>
      <c r="BL35" s="1">
        <v>68.19078225714537</v>
      </c>
      <c r="BM35" s="1">
        <v>6.6675115513533205</v>
      </c>
      <c r="BN35" s="20">
        <f t="shared" si="8"/>
        <v>18.474194640147978</v>
      </c>
      <c r="BO35" s="1">
        <v>43.223777728624896</v>
      </c>
      <c r="BP35" s="1">
        <v>53.068560222986505</v>
      </c>
      <c r="BQ35" s="1">
        <v>3.707662048388596</v>
      </c>
      <c r="BR35" s="20">
        <f t="shared" si="12"/>
        <v>39.5161156802363</v>
      </c>
      <c r="BS35" s="22">
        <v>1.522</v>
      </c>
      <c r="BT35" s="1">
        <v>43.15794466457548</v>
      </c>
      <c r="BU35" s="1">
        <v>53.13439328703592</v>
      </c>
      <c r="BV35" s="1">
        <v>3.707662048388596</v>
      </c>
      <c r="BW35" s="20">
        <f t="shared" si="13"/>
        <v>39.45028261618688</v>
      </c>
      <c r="BX35" s="22">
        <v>1.373</v>
      </c>
      <c r="BY35" s="22">
        <f>#N/A</f>
        <v>1.4856439999999997</v>
      </c>
      <c r="BZ35" s="22"/>
      <c r="CA35" s="12"/>
      <c r="CC35" s="14"/>
      <c r="CD35" s="14"/>
      <c r="CE35" s="14"/>
      <c r="CF35" s="14"/>
      <c r="CG35" s="14"/>
      <c r="CH35" s="14"/>
      <c r="CI35" s="14"/>
      <c r="CJ35" s="14"/>
      <c r="CK35" s="14"/>
    </row>
    <row r="36" spans="1:89" ht="12">
      <c r="A36" s="2" t="s">
        <v>76</v>
      </c>
      <c r="B36" s="1">
        <v>23.768482395984307</v>
      </c>
      <c r="C36" s="1">
        <v>53.18691733005741</v>
      </c>
      <c r="D36" s="1">
        <v>23.044600273958274</v>
      </c>
      <c r="E36" s="20">
        <f t="shared" si="9"/>
        <v>0.7238821220260334</v>
      </c>
      <c r="F36" s="1">
        <v>28.660382332938276</v>
      </c>
      <c r="G36" s="1">
        <v>46.53397218464876</v>
      </c>
      <c r="H36" s="1">
        <v>24.805645482412963</v>
      </c>
      <c r="I36" s="20">
        <f t="shared" si="10"/>
        <v>3.8547368505253132</v>
      </c>
      <c r="J36" s="22">
        <v>0.605</v>
      </c>
      <c r="K36" s="1">
        <v>7.965183397971587</v>
      </c>
      <c r="L36" s="1">
        <v>89.98797787630954</v>
      </c>
      <c r="M36" s="1">
        <v>2.046838725718874</v>
      </c>
      <c r="N36" s="20">
        <f t="shared" si="11"/>
        <v>5.918344672252713</v>
      </c>
      <c r="O36" s="23" t="s">
        <v>188</v>
      </c>
      <c r="P36" s="1">
        <v>25.33759431753823</v>
      </c>
      <c r="Q36" s="1">
        <v>59.960192858021635</v>
      </c>
      <c r="R36" s="1">
        <v>14.702212824440137</v>
      </c>
      <c r="S36" s="20">
        <f t="shared" si="0"/>
        <v>10.635381493098093</v>
      </c>
      <c r="T36" s="1">
        <v>26.823343455854154</v>
      </c>
      <c r="U36" s="1">
        <v>50.636150926174516</v>
      </c>
      <c r="V36" s="1">
        <v>22.540505617971334</v>
      </c>
      <c r="W36" s="20">
        <f t="shared" si="1"/>
        <v>4.28283783788282</v>
      </c>
      <c r="X36" s="22">
        <v>0.329</v>
      </c>
      <c r="Y36" s="1">
        <v>17.7027922053494</v>
      </c>
      <c r="Z36" s="1">
        <v>66.31958959295574</v>
      </c>
      <c r="AA36" s="1">
        <v>15.977618201694874</v>
      </c>
      <c r="AB36" s="20">
        <f t="shared" si="2"/>
        <v>1.7251740036545264</v>
      </c>
      <c r="AC36" s="1">
        <v>21.305137752520963</v>
      </c>
      <c r="AD36" s="1">
        <v>55.3953374851745</v>
      </c>
      <c r="AE36" s="1">
        <v>23.299524762304536</v>
      </c>
      <c r="AF36" s="20">
        <f t="shared" si="3"/>
        <v>-1.9943870097835728</v>
      </c>
      <c r="AG36" s="22">
        <v>0.041</v>
      </c>
      <c r="AH36" s="100" t="s">
        <v>2</v>
      </c>
      <c r="AI36" s="100" t="s">
        <v>2</v>
      </c>
      <c r="AJ36" s="100" t="s">
        <v>2</v>
      </c>
      <c r="AK36" s="100" t="s">
        <v>2</v>
      </c>
      <c r="AL36" s="100" t="s">
        <v>2</v>
      </c>
      <c r="AM36" s="12">
        <v>29.6</v>
      </c>
      <c r="AN36" s="12">
        <v>29.061</v>
      </c>
      <c r="AO36" s="1">
        <v>21.123669616719067</v>
      </c>
      <c r="AP36" s="1">
        <v>61.69634827251832</v>
      </c>
      <c r="AQ36" s="1">
        <v>17.17998211076261</v>
      </c>
      <c r="AR36" s="20">
        <f t="shared" si="4"/>
        <v>3.943687505956458</v>
      </c>
      <c r="AS36" s="22">
        <v>0.21</v>
      </c>
      <c r="AT36" s="12">
        <v>3.175</v>
      </c>
      <c r="AU36" s="1">
        <v>21.47992404210972</v>
      </c>
      <c r="AV36" s="1">
        <v>63.32484834825133</v>
      </c>
      <c r="AW36" s="1">
        <v>15.195227609638954</v>
      </c>
      <c r="AX36" s="20">
        <f t="shared" si="5"/>
        <v>6.284696432470765</v>
      </c>
      <c r="AY36" s="1">
        <v>24.07663650633681</v>
      </c>
      <c r="AZ36" s="1">
        <v>67.36637982221156</v>
      </c>
      <c r="BA36" s="1">
        <v>8.556983671451633</v>
      </c>
      <c r="BB36" s="20">
        <f t="shared" si="6"/>
        <v>15.519652834885179</v>
      </c>
      <c r="BC36" s="100" t="s">
        <v>2</v>
      </c>
      <c r="BD36" s="100" t="s">
        <v>2</v>
      </c>
      <c r="BE36" s="100" t="s">
        <v>2</v>
      </c>
      <c r="BF36" s="100" t="s">
        <v>2</v>
      </c>
      <c r="BG36" s="1">
        <v>20.120256968225313</v>
      </c>
      <c r="BH36" s="1">
        <v>71.01724027811026</v>
      </c>
      <c r="BI36" s="1">
        <v>8.862502753664433</v>
      </c>
      <c r="BJ36" s="20">
        <f t="shared" si="7"/>
        <v>11.25775421456088</v>
      </c>
      <c r="BK36" s="1">
        <v>24.050519487027554</v>
      </c>
      <c r="BL36" s="1">
        <v>69.0913840655149</v>
      </c>
      <c r="BM36" s="1">
        <v>6.858096447457542</v>
      </c>
      <c r="BN36" s="20">
        <f t="shared" si="8"/>
        <v>17.192423039570013</v>
      </c>
      <c r="BO36" s="1">
        <v>26.57667965522512</v>
      </c>
      <c r="BP36" s="1">
        <v>68.44655604486455</v>
      </c>
      <c r="BQ36" s="1">
        <v>4.9767642999103305</v>
      </c>
      <c r="BR36" s="20">
        <f t="shared" si="12"/>
        <v>21.599915355314792</v>
      </c>
      <c r="BS36" s="22">
        <v>0.91</v>
      </c>
      <c r="BT36" s="1">
        <v>31.554548530060433</v>
      </c>
      <c r="BU36" s="1">
        <v>59.30193463367508</v>
      </c>
      <c r="BV36" s="1">
        <v>9.14351683626449</v>
      </c>
      <c r="BW36" s="20">
        <f t="shared" si="13"/>
        <v>22.41103169379594</v>
      </c>
      <c r="BX36" s="22">
        <v>0.83</v>
      </c>
      <c r="BY36" s="22">
        <f>#N/A</f>
        <v>0.88632</v>
      </c>
      <c r="BZ36" s="22"/>
      <c r="CA36" s="12"/>
      <c r="CC36" s="14"/>
      <c r="CD36" s="14"/>
      <c r="CE36" s="14"/>
      <c r="CF36" s="14"/>
      <c r="CG36" s="14"/>
      <c r="CH36" s="14"/>
      <c r="CI36" s="14"/>
      <c r="CJ36" s="14"/>
      <c r="CK36" s="14"/>
    </row>
    <row r="37" spans="1:89" ht="12">
      <c r="A37" s="2" t="s">
        <v>67</v>
      </c>
      <c r="B37" s="1">
        <v>17.703634632110944</v>
      </c>
      <c r="C37" s="1">
        <v>69.77263696620591</v>
      </c>
      <c r="D37" s="1">
        <v>12.523728401683144</v>
      </c>
      <c r="E37" s="20">
        <f t="shared" si="9"/>
        <v>5.1799062304278</v>
      </c>
      <c r="F37" s="1">
        <v>15.555361412012253</v>
      </c>
      <c r="G37" s="1">
        <v>43.23930007586959</v>
      </c>
      <c r="H37" s="1">
        <v>41.20533851211815</v>
      </c>
      <c r="I37" s="20">
        <f t="shared" si="10"/>
        <v>-25.6499771001059</v>
      </c>
      <c r="J37" s="22">
        <v>-1.989</v>
      </c>
      <c r="K37" s="1">
        <v>4.522797079283387</v>
      </c>
      <c r="L37" s="1">
        <v>89.69842580347179</v>
      </c>
      <c r="M37" s="1">
        <v>5.778777117244816</v>
      </c>
      <c r="N37" s="20">
        <f t="shared" si="11"/>
        <v>-1.2559800379614297</v>
      </c>
      <c r="O37" s="23" t="s">
        <v>188</v>
      </c>
      <c r="P37" s="1">
        <v>21.69468046190289</v>
      </c>
      <c r="Q37" s="1">
        <v>56.35772861577113</v>
      </c>
      <c r="R37" s="1">
        <v>21.947590922325983</v>
      </c>
      <c r="S37" s="20">
        <f t="shared" si="0"/>
        <v>-0.2529104604230916</v>
      </c>
      <c r="T37" s="1">
        <v>22.833217676217885</v>
      </c>
      <c r="U37" s="1">
        <v>43.17807150810348</v>
      </c>
      <c r="V37" s="1">
        <v>33.988710815678644</v>
      </c>
      <c r="W37" s="20">
        <f t="shared" si="1"/>
        <v>-11.15549313946076</v>
      </c>
      <c r="X37" s="22">
        <v>-0.766</v>
      </c>
      <c r="Y37" s="1">
        <v>18.65692353795897</v>
      </c>
      <c r="Z37" s="1">
        <v>60.00380689840969</v>
      </c>
      <c r="AA37" s="1">
        <v>21.33926956363134</v>
      </c>
      <c r="AB37" s="20">
        <f t="shared" si="2"/>
        <v>-2.68234602567237</v>
      </c>
      <c r="AC37" s="1">
        <v>12.263820366024156</v>
      </c>
      <c r="AD37" s="1">
        <v>51.343074505126786</v>
      </c>
      <c r="AE37" s="1">
        <v>36.39310512884906</v>
      </c>
      <c r="AF37" s="20">
        <f t="shared" si="3"/>
        <v>-24.129284762824902</v>
      </c>
      <c r="AG37" s="22">
        <v>-1.592</v>
      </c>
      <c r="AH37" s="100" t="s">
        <v>2</v>
      </c>
      <c r="AI37" s="100" t="s">
        <v>2</v>
      </c>
      <c r="AJ37" s="100" t="s">
        <v>2</v>
      </c>
      <c r="AK37" s="100" t="s">
        <v>2</v>
      </c>
      <c r="AL37" s="100" t="s">
        <v>2</v>
      </c>
      <c r="AM37" s="12">
        <v>16.7</v>
      </c>
      <c r="AN37" s="12">
        <v>38.925</v>
      </c>
      <c r="AO37" s="1">
        <v>17.610215302830852</v>
      </c>
      <c r="AP37" s="1">
        <v>64.9057463211297</v>
      </c>
      <c r="AQ37" s="1">
        <v>17.48403837603945</v>
      </c>
      <c r="AR37" s="20">
        <f t="shared" si="4"/>
        <v>0.1261769267914019</v>
      </c>
      <c r="AS37" s="22">
        <v>-0.605</v>
      </c>
      <c r="AT37" s="12">
        <v>3.683</v>
      </c>
      <c r="AU37" s="1">
        <v>20.423244197923925</v>
      </c>
      <c r="AV37" s="1">
        <v>68.4592357997175</v>
      </c>
      <c r="AW37" s="1">
        <v>11.11752000235858</v>
      </c>
      <c r="AX37" s="20">
        <f t="shared" si="5"/>
        <v>9.305724195565345</v>
      </c>
      <c r="AY37" s="1">
        <v>20.376282919732</v>
      </c>
      <c r="AZ37" s="1">
        <v>65.14634330395528</v>
      </c>
      <c r="BA37" s="1">
        <v>14.477373776312719</v>
      </c>
      <c r="BB37" s="20">
        <f t="shared" si="6"/>
        <v>5.89890914341928</v>
      </c>
      <c r="BC37" s="100" t="s">
        <v>2</v>
      </c>
      <c r="BD37" s="100" t="s">
        <v>2</v>
      </c>
      <c r="BE37" s="100" t="s">
        <v>2</v>
      </c>
      <c r="BF37" s="100" t="s">
        <v>2</v>
      </c>
      <c r="BG37" s="1">
        <v>17.283064381144595</v>
      </c>
      <c r="BH37" s="1">
        <v>65.9274974998252</v>
      </c>
      <c r="BI37" s="1">
        <v>16.789438119030205</v>
      </c>
      <c r="BJ37" s="20">
        <f t="shared" si="7"/>
        <v>0.49362626211438965</v>
      </c>
      <c r="BK37" s="1">
        <v>36.189051880383715</v>
      </c>
      <c r="BL37" s="1">
        <v>60.25947861969841</v>
      </c>
      <c r="BM37" s="1">
        <v>3.5514694999178698</v>
      </c>
      <c r="BN37" s="20">
        <f t="shared" si="8"/>
        <v>32.637582380465844</v>
      </c>
      <c r="BO37" s="1">
        <v>29.717677244059903</v>
      </c>
      <c r="BP37" s="1">
        <v>65.9794961923294</v>
      </c>
      <c r="BQ37" s="1">
        <v>4.302826563610693</v>
      </c>
      <c r="BR37" s="20">
        <f t="shared" si="12"/>
        <v>25.41485068044921</v>
      </c>
      <c r="BS37" s="22">
        <v>1.193</v>
      </c>
      <c r="BT37" s="1">
        <v>30.58637077360077</v>
      </c>
      <c r="BU37" s="1">
        <v>64.9160276936758</v>
      </c>
      <c r="BV37" s="1">
        <v>4.497601532723429</v>
      </c>
      <c r="BW37" s="20">
        <f t="shared" si="13"/>
        <v>26.08876924087734</v>
      </c>
      <c r="BX37" s="22">
        <v>1.199</v>
      </c>
      <c r="BY37" s="22">
        <f>#N/A</f>
        <v>1.1940020000000002</v>
      </c>
      <c r="BZ37" s="22"/>
      <c r="CA37" s="12"/>
      <c r="CC37" s="14"/>
      <c r="CD37" s="14"/>
      <c r="CE37" s="14"/>
      <c r="CF37" s="14"/>
      <c r="CH37" s="14"/>
      <c r="CI37" s="14"/>
      <c r="CJ37" s="14"/>
      <c r="CK37" s="14"/>
    </row>
    <row r="38" spans="1:79" ht="12">
      <c r="A38" s="2" t="s">
        <v>64</v>
      </c>
      <c r="B38" s="1">
        <v>8.515362274015994</v>
      </c>
      <c r="C38" s="1">
        <v>40.27020808526517</v>
      </c>
      <c r="D38" s="1">
        <v>51.21442964071884</v>
      </c>
      <c r="E38" s="20">
        <f t="shared" si="9"/>
        <v>-42.69906736670285</v>
      </c>
      <c r="F38" s="1">
        <v>18.791259508733184</v>
      </c>
      <c r="G38" s="1">
        <v>31.932405876548998</v>
      </c>
      <c r="H38" s="1">
        <v>49.27633461471782</v>
      </c>
      <c r="I38" s="20">
        <f t="shared" si="10"/>
        <v>-30.485075105984635</v>
      </c>
      <c r="J38" s="22">
        <v>-4.533</v>
      </c>
      <c r="K38" s="1">
        <v>8.176233006766115</v>
      </c>
      <c r="L38" s="1">
        <v>87.43677093157841</v>
      </c>
      <c r="M38" s="1">
        <v>4.386996061655478</v>
      </c>
      <c r="N38" s="20">
        <f t="shared" si="11"/>
        <v>3.7892369451106367</v>
      </c>
      <c r="O38" s="23" t="s">
        <v>188</v>
      </c>
      <c r="P38" s="1">
        <v>7.939154701073586</v>
      </c>
      <c r="Q38" s="1">
        <v>47.28492945628006</v>
      </c>
      <c r="R38" s="1">
        <v>44.775915842646356</v>
      </c>
      <c r="S38" s="20">
        <f t="shared" si="0"/>
        <v>-36.83676114157277</v>
      </c>
      <c r="T38" s="1">
        <v>15.621128257251165</v>
      </c>
      <c r="U38" s="1">
        <v>40.016947104661796</v>
      </c>
      <c r="V38" s="1">
        <v>44.36192463808704</v>
      </c>
      <c r="W38" s="20">
        <f t="shared" si="1"/>
        <v>-28.740796380835874</v>
      </c>
      <c r="X38" s="22">
        <v>-2.608</v>
      </c>
      <c r="Y38" s="1">
        <v>7.524664561763025</v>
      </c>
      <c r="Z38" s="1">
        <v>57.33480927480849</v>
      </c>
      <c r="AA38" s="1">
        <v>35.14052616342848</v>
      </c>
      <c r="AB38" s="20">
        <f t="shared" si="2"/>
        <v>-27.615861601665458</v>
      </c>
      <c r="AC38" s="1">
        <v>12.794174276849683</v>
      </c>
      <c r="AD38" s="1">
        <v>51.435569755145934</v>
      </c>
      <c r="AE38" s="1">
        <v>35.77025596800438</v>
      </c>
      <c r="AF38" s="20">
        <f t="shared" si="3"/>
        <v>-22.976081691154697</v>
      </c>
      <c r="AG38" s="22">
        <v>-2.639</v>
      </c>
      <c r="AH38" s="100" t="s">
        <v>2</v>
      </c>
      <c r="AI38" s="100" t="s">
        <v>2</v>
      </c>
      <c r="AJ38" s="100" t="s">
        <v>2</v>
      </c>
      <c r="AK38" s="100" t="s">
        <v>2</v>
      </c>
      <c r="AL38" s="100" t="s">
        <v>2</v>
      </c>
      <c r="AM38" s="12">
        <v>24.4</v>
      </c>
      <c r="AN38" s="12">
        <v>32.715</v>
      </c>
      <c r="AO38" s="1">
        <v>14.046701981894987</v>
      </c>
      <c r="AP38" s="1">
        <v>60.56483004031229</v>
      </c>
      <c r="AQ38" s="1">
        <v>25.388467977792722</v>
      </c>
      <c r="AR38" s="20">
        <f t="shared" si="4"/>
        <v>-11.341765995897735</v>
      </c>
      <c r="AS38" s="22">
        <v>-1.559</v>
      </c>
      <c r="AT38" s="12">
        <v>7.175</v>
      </c>
      <c r="AU38" s="1">
        <v>13.818934589721257</v>
      </c>
      <c r="AV38" s="1">
        <v>70.30136716074908</v>
      </c>
      <c r="AW38" s="1">
        <v>15.879698249529653</v>
      </c>
      <c r="AX38" s="20">
        <f t="shared" si="5"/>
        <v>-2.060763659808396</v>
      </c>
      <c r="AY38" s="1">
        <v>18.930460684456044</v>
      </c>
      <c r="AZ38" s="1">
        <v>60.76622758557022</v>
      </c>
      <c r="BA38" s="1">
        <v>20.303311729973743</v>
      </c>
      <c r="BB38" s="20">
        <f t="shared" si="6"/>
        <v>-1.3728510455176988</v>
      </c>
      <c r="BC38" s="100" t="s">
        <v>2</v>
      </c>
      <c r="BD38" s="100" t="s">
        <v>2</v>
      </c>
      <c r="BE38" s="100" t="s">
        <v>2</v>
      </c>
      <c r="BF38" s="100" t="s">
        <v>2</v>
      </c>
      <c r="BG38" s="1">
        <v>13.635416804818759</v>
      </c>
      <c r="BH38" s="1">
        <v>69.9555195769803</v>
      </c>
      <c r="BI38" s="1">
        <v>16.40906361820095</v>
      </c>
      <c r="BJ38" s="20">
        <f t="shared" si="7"/>
        <v>-2.773646813382191</v>
      </c>
      <c r="BK38" s="1">
        <v>11.646290445585251</v>
      </c>
      <c r="BL38" s="1">
        <v>56.15793489553862</v>
      </c>
      <c r="BM38" s="1">
        <v>32.19577465887613</v>
      </c>
      <c r="BN38" s="20">
        <f t="shared" si="8"/>
        <v>-20.54948421329088</v>
      </c>
      <c r="BO38" s="1">
        <v>26.242830743149053</v>
      </c>
      <c r="BP38" s="1">
        <v>63.952286263835575</v>
      </c>
      <c r="BQ38" s="1">
        <v>9.804882993015363</v>
      </c>
      <c r="BR38" s="20">
        <f t="shared" si="12"/>
        <v>16.437947750133688</v>
      </c>
      <c r="BS38" s="22">
        <v>-0.223</v>
      </c>
      <c r="BT38" s="1">
        <v>24.44818676418501</v>
      </c>
      <c r="BU38" s="1">
        <v>69.18097969147634</v>
      </c>
      <c r="BV38" s="1">
        <v>6.370833544338654</v>
      </c>
      <c r="BW38" s="20">
        <f t="shared" si="13"/>
        <v>18.077353219846355</v>
      </c>
      <c r="BX38" s="22">
        <v>0.047</v>
      </c>
      <c r="BY38" s="22">
        <f>#N/A</f>
        <v>-0.15711999999999998</v>
      </c>
      <c r="BZ38" s="22"/>
      <c r="CA38" s="12"/>
    </row>
    <row r="39" spans="1:79" ht="12">
      <c r="A39" s="2" t="s">
        <v>77</v>
      </c>
      <c r="B39" s="1">
        <v>19.26805848995224</v>
      </c>
      <c r="C39" s="1">
        <v>33.578223885412726</v>
      </c>
      <c r="D39" s="1">
        <v>47.153717624635036</v>
      </c>
      <c r="E39" s="20">
        <f t="shared" si="9"/>
        <v>-27.885659134682797</v>
      </c>
      <c r="F39" s="1">
        <v>25.186465383717277</v>
      </c>
      <c r="G39" s="1">
        <v>24.90774288475896</v>
      </c>
      <c r="H39" s="1">
        <v>49.90579173152376</v>
      </c>
      <c r="I39" s="20">
        <f t="shared" si="10"/>
        <v>-24.719326347806486</v>
      </c>
      <c r="J39" s="22">
        <v>-4.344</v>
      </c>
      <c r="K39" s="1">
        <v>24.927965385741338</v>
      </c>
      <c r="L39" s="1">
        <v>69.86771000005089</v>
      </c>
      <c r="M39" s="1">
        <v>5.204324614207773</v>
      </c>
      <c r="N39" s="20">
        <f t="shared" si="11"/>
        <v>19.723640771533564</v>
      </c>
      <c r="O39" s="23" t="s">
        <v>188</v>
      </c>
      <c r="P39" s="1">
        <v>19.33552330448128</v>
      </c>
      <c r="Q39" s="1">
        <v>35.37130762072137</v>
      </c>
      <c r="R39" s="1">
        <v>45.293169074797355</v>
      </c>
      <c r="S39" s="20">
        <f t="shared" si="0"/>
        <v>-25.957645770316073</v>
      </c>
      <c r="T39" s="1">
        <v>19.00968644908594</v>
      </c>
      <c r="U39" s="1">
        <v>29.908076916173158</v>
      </c>
      <c r="V39" s="1">
        <v>51.08223663474091</v>
      </c>
      <c r="W39" s="20">
        <f t="shared" si="1"/>
        <v>-32.07255018565497</v>
      </c>
      <c r="X39" s="22">
        <v>-4.698</v>
      </c>
      <c r="Y39" s="1">
        <v>10.700349386946659</v>
      </c>
      <c r="Z39" s="1">
        <v>41.06315543279543</v>
      </c>
      <c r="AA39" s="1">
        <v>48.236495180257904</v>
      </c>
      <c r="AB39" s="20">
        <f t="shared" si="2"/>
        <v>-37.53614579331125</v>
      </c>
      <c r="AC39" s="1">
        <v>13.453890683105207</v>
      </c>
      <c r="AD39" s="1">
        <v>31.500708935164003</v>
      </c>
      <c r="AE39" s="1">
        <v>55.04540038173079</v>
      </c>
      <c r="AF39" s="20">
        <f t="shared" si="3"/>
        <v>-41.591509698625586</v>
      </c>
      <c r="AG39" s="22">
        <v>-6.141</v>
      </c>
      <c r="AH39" s="100" t="s">
        <v>2</v>
      </c>
      <c r="AI39" s="100" t="s">
        <v>2</v>
      </c>
      <c r="AJ39" s="100" t="s">
        <v>2</v>
      </c>
      <c r="AK39" s="100" t="s">
        <v>2</v>
      </c>
      <c r="AL39" s="100" t="s">
        <v>2</v>
      </c>
      <c r="AM39" s="12">
        <v>24.1</v>
      </c>
      <c r="AN39" s="12">
        <v>35.499</v>
      </c>
      <c r="AO39" s="1">
        <v>23.43549228573298</v>
      </c>
      <c r="AP39" s="1">
        <v>35.0894805426104</v>
      </c>
      <c r="AQ39" s="1">
        <v>41.47502717165662</v>
      </c>
      <c r="AR39" s="20">
        <f t="shared" si="4"/>
        <v>-18.03953488592364</v>
      </c>
      <c r="AS39" s="22">
        <v>-2.613</v>
      </c>
      <c r="AT39" s="12">
        <v>2.839</v>
      </c>
      <c r="AU39" s="1">
        <v>11.649323714918152</v>
      </c>
      <c r="AV39" s="1">
        <v>54.536845528888136</v>
      </c>
      <c r="AW39" s="1">
        <v>33.81383075619372</v>
      </c>
      <c r="AX39" s="20">
        <f t="shared" si="5"/>
        <v>-22.164507041275563</v>
      </c>
      <c r="AY39" s="1">
        <v>8.129608963161772</v>
      </c>
      <c r="AZ39" s="1">
        <v>58.445438592819784</v>
      </c>
      <c r="BA39" s="1">
        <v>33.424952444018444</v>
      </c>
      <c r="BB39" s="20">
        <f t="shared" si="6"/>
        <v>-25.295343480856673</v>
      </c>
      <c r="BC39" s="100" t="s">
        <v>2</v>
      </c>
      <c r="BD39" s="100" t="s">
        <v>2</v>
      </c>
      <c r="BE39" s="100" t="s">
        <v>2</v>
      </c>
      <c r="BF39" s="100" t="s">
        <v>2</v>
      </c>
      <c r="BG39" s="1">
        <v>9.37196408367278</v>
      </c>
      <c r="BH39" s="1">
        <v>57.7553720403819</v>
      </c>
      <c r="BI39" s="1">
        <v>32.872663875945314</v>
      </c>
      <c r="BJ39" s="20">
        <f t="shared" si="7"/>
        <v>-23.500699792272535</v>
      </c>
      <c r="BK39" s="1">
        <v>12.310335721200504</v>
      </c>
      <c r="BL39" s="1">
        <v>59.14135716797683</v>
      </c>
      <c r="BM39" s="1">
        <v>28.548307110822673</v>
      </c>
      <c r="BN39" s="20">
        <f t="shared" si="8"/>
        <v>-16.237971389622167</v>
      </c>
      <c r="BO39" s="1">
        <v>34.536294657271085</v>
      </c>
      <c r="BP39" s="1">
        <v>54.50474692186311</v>
      </c>
      <c r="BQ39" s="1">
        <v>10.958958420865798</v>
      </c>
      <c r="BR39" s="20">
        <f t="shared" si="12"/>
        <v>23.577336236405287</v>
      </c>
      <c r="BS39" s="22">
        <v>0.628</v>
      </c>
      <c r="BT39" s="1">
        <v>33.51760359402469</v>
      </c>
      <c r="BU39" s="1">
        <v>55.784120335913826</v>
      </c>
      <c r="BV39" s="1">
        <v>10.698276070061485</v>
      </c>
      <c r="BW39" s="20">
        <f t="shared" si="13"/>
        <v>22.819327523963207</v>
      </c>
      <c r="BX39" s="22">
        <v>0.588</v>
      </c>
      <c r="BY39" s="22">
        <f>#N/A</f>
        <v>0.61836</v>
      </c>
      <c r="BZ39" s="22"/>
      <c r="CA39" s="12"/>
    </row>
    <row r="40" spans="1:79" ht="12">
      <c r="A40" s="2" t="s">
        <v>78</v>
      </c>
      <c r="B40" s="1">
        <v>5.366125803759406</v>
      </c>
      <c r="C40" s="1">
        <v>31.890449372357477</v>
      </c>
      <c r="D40" s="1">
        <v>62.74342482388312</v>
      </c>
      <c r="E40" s="20">
        <f t="shared" si="9"/>
        <v>-57.377299020123715</v>
      </c>
      <c r="F40" s="1">
        <v>5.229118310825604</v>
      </c>
      <c r="G40" s="1">
        <v>25.908854727954722</v>
      </c>
      <c r="H40" s="1">
        <v>68.86202696121967</v>
      </c>
      <c r="I40" s="20">
        <f t="shared" si="10"/>
        <v>-63.632908650394064</v>
      </c>
      <c r="J40" s="22">
        <v>-13.429</v>
      </c>
      <c r="K40" s="1">
        <v>19.431051694932304</v>
      </c>
      <c r="L40" s="1">
        <v>77.87170916180969</v>
      </c>
      <c r="M40" s="1">
        <v>2.69723914325801</v>
      </c>
      <c r="N40" s="20">
        <f t="shared" si="11"/>
        <v>16.733812551674294</v>
      </c>
      <c r="O40" s="23" t="s">
        <v>188</v>
      </c>
      <c r="P40" s="1">
        <v>6.299029451304472</v>
      </c>
      <c r="Q40" s="1">
        <v>30.044282472442035</v>
      </c>
      <c r="R40" s="1">
        <v>63.65668807625349</v>
      </c>
      <c r="S40" s="20">
        <f t="shared" si="0"/>
        <v>-57.35765862494902</v>
      </c>
      <c r="T40" s="1">
        <v>5.256454304354701</v>
      </c>
      <c r="U40" s="1">
        <v>28.339296272873117</v>
      </c>
      <c r="V40" s="1">
        <v>66.40424942277218</v>
      </c>
      <c r="W40" s="20">
        <f t="shared" si="1"/>
        <v>-61.14779511841748</v>
      </c>
      <c r="X40" s="22">
        <v>-11.838</v>
      </c>
      <c r="Y40" s="1">
        <v>9.736614722063537</v>
      </c>
      <c r="Z40" s="1">
        <v>27.597624606953396</v>
      </c>
      <c r="AA40" s="1">
        <v>62.66576067098306</v>
      </c>
      <c r="AB40" s="20">
        <f t="shared" si="2"/>
        <v>-52.929145948919526</v>
      </c>
      <c r="AC40" s="1">
        <v>5.7837292374214835</v>
      </c>
      <c r="AD40" s="1">
        <v>28.65103450599514</v>
      </c>
      <c r="AE40" s="1">
        <v>65.56523625658338</v>
      </c>
      <c r="AF40" s="20">
        <f t="shared" si="3"/>
        <v>-59.78150701916189</v>
      </c>
      <c r="AG40" s="22">
        <v>-12.725</v>
      </c>
      <c r="AH40" s="100" t="s">
        <v>2</v>
      </c>
      <c r="AI40" s="100" t="s">
        <v>2</v>
      </c>
      <c r="AJ40" s="100" t="s">
        <v>2</v>
      </c>
      <c r="AK40" s="100" t="s">
        <v>2</v>
      </c>
      <c r="AL40" s="100" t="s">
        <v>2</v>
      </c>
      <c r="AM40" s="12">
        <v>32.4</v>
      </c>
      <c r="AN40" s="12">
        <v>42.94</v>
      </c>
      <c r="AO40" s="1">
        <v>22.804345980008893</v>
      </c>
      <c r="AP40" s="1">
        <v>28.67103160978906</v>
      </c>
      <c r="AQ40" s="1">
        <v>48.52462241020204</v>
      </c>
      <c r="AR40" s="20">
        <f t="shared" si="4"/>
        <v>-25.72027643019315</v>
      </c>
      <c r="AS40" s="22">
        <v>-6.708</v>
      </c>
      <c r="AT40" s="12">
        <v>1.411</v>
      </c>
      <c r="AU40" s="1">
        <v>13.847346164369378</v>
      </c>
      <c r="AV40" s="1">
        <v>65.79806887273236</v>
      </c>
      <c r="AW40" s="1">
        <v>20.35458496289826</v>
      </c>
      <c r="AX40" s="20">
        <f t="shared" si="5"/>
        <v>-6.507238798528883</v>
      </c>
      <c r="AY40" s="1">
        <v>16.498903603070346</v>
      </c>
      <c r="AZ40" s="1">
        <v>60.38745915034691</v>
      </c>
      <c r="BA40" s="1">
        <v>23.113637246582748</v>
      </c>
      <c r="BB40" s="20">
        <f t="shared" si="6"/>
        <v>-6.614733643512402</v>
      </c>
      <c r="BC40" s="100" t="s">
        <v>2</v>
      </c>
      <c r="BD40" s="100" t="s">
        <v>2</v>
      </c>
      <c r="BE40" s="100" t="s">
        <v>2</v>
      </c>
      <c r="BF40" s="100" t="s">
        <v>2</v>
      </c>
      <c r="BG40" s="1">
        <v>16.414039343465646</v>
      </c>
      <c r="BH40" s="1">
        <v>62.990014818968476</v>
      </c>
      <c r="BI40" s="1">
        <v>20.595945837565875</v>
      </c>
      <c r="BJ40" s="20">
        <f t="shared" si="7"/>
        <v>-4.181906494100229</v>
      </c>
      <c r="BK40" s="1">
        <v>27.119613132167263</v>
      </c>
      <c r="BL40" s="1">
        <v>54.63320482182458</v>
      </c>
      <c r="BM40" s="1">
        <v>18.24718204600816</v>
      </c>
      <c r="BN40" s="20">
        <f t="shared" si="8"/>
        <v>8.872431086159104</v>
      </c>
      <c r="BO40" s="1">
        <v>32.94575993635242</v>
      </c>
      <c r="BP40" s="1">
        <v>43.991377635418</v>
      </c>
      <c r="BQ40" s="1">
        <v>23.062862428229593</v>
      </c>
      <c r="BR40" s="20">
        <f t="shared" si="12"/>
        <v>9.882897508122824</v>
      </c>
      <c r="BS40" s="22">
        <v>-1.111</v>
      </c>
      <c r="BT40" s="1">
        <v>32.01151784353256</v>
      </c>
      <c r="BU40" s="1">
        <v>47.81587639028122</v>
      </c>
      <c r="BV40" s="1">
        <v>20.172605766186223</v>
      </c>
      <c r="BW40" s="20">
        <f t="shared" si="13"/>
        <v>11.838912077346336</v>
      </c>
      <c r="BX40" s="22">
        <v>0.105</v>
      </c>
      <c r="BY40" s="22">
        <f>#N/A</f>
        <v>-0.7170159999999999</v>
      </c>
      <c r="BZ40" s="22">
        <v>70.59487951807229</v>
      </c>
      <c r="CA40" s="12"/>
    </row>
    <row r="41" spans="1:79" ht="12">
      <c r="A41" s="2" t="s">
        <v>67</v>
      </c>
      <c r="B41" s="1">
        <v>20.150823655031967</v>
      </c>
      <c r="C41" s="1">
        <v>39.91050351136586</v>
      </c>
      <c r="D41" s="1">
        <v>39.938672833602176</v>
      </c>
      <c r="E41" s="20">
        <f t="shared" si="9"/>
        <v>-19.78784917857021</v>
      </c>
      <c r="F41" s="1">
        <v>5.1664943290470156</v>
      </c>
      <c r="G41" s="1">
        <v>24.372607948371382</v>
      </c>
      <c r="H41" s="1">
        <v>70.4608977225816</v>
      </c>
      <c r="I41" s="20">
        <f t="shared" si="10"/>
        <v>-65.2944033935346</v>
      </c>
      <c r="J41" s="22">
        <v>-15.604</v>
      </c>
      <c r="K41" s="1">
        <v>10.148569514452392</v>
      </c>
      <c r="L41" s="1">
        <v>71.25626236525719</v>
      </c>
      <c r="M41" s="1">
        <v>18.595168120290424</v>
      </c>
      <c r="N41" s="20">
        <f t="shared" si="11"/>
        <v>-8.446598605838032</v>
      </c>
      <c r="O41" s="23" t="s">
        <v>188</v>
      </c>
      <c r="P41" s="1">
        <v>19.673194785156745</v>
      </c>
      <c r="Q41" s="1">
        <v>35.182874288682264</v>
      </c>
      <c r="R41" s="1">
        <v>45.143930926161</v>
      </c>
      <c r="S41" s="20">
        <f t="shared" si="0"/>
        <v>-25.470736141004252</v>
      </c>
      <c r="T41" s="1">
        <v>2.7205936594002824</v>
      </c>
      <c r="U41" s="1">
        <v>23.71380135541062</v>
      </c>
      <c r="V41" s="1">
        <v>73.5656049851891</v>
      </c>
      <c r="W41" s="20">
        <f t="shared" si="1"/>
        <v>-70.84501132578882</v>
      </c>
      <c r="X41" s="22">
        <v>-15.712</v>
      </c>
      <c r="Y41" s="1">
        <v>17.888812683496795</v>
      </c>
      <c r="Z41" s="1">
        <v>44.94937529319181</v>
      </c>
      <c r="AA41" s="1">
        <v>37.161812023311406</v>
      </c>
      <c r="AB41" s="20">
        <f t="shared" si="2"/>
        <v>-19.27299933981461</v>
      </c>
      <c r="AC41" s="1">
        <v>2.917493994187609</v>
      </c>
      <c r="AD41" s="1">
        <v>32.32865179054708</v>
      </c>
      <c r="AE41" s="1">
        <v>64.7538542152653</v>
      </c>
      <c r="AF41" s="20">
        <f t="shared" si="3"/>
        <v>-61.8363602210777</v>
      </c>
      <c r="AG41" s="22">
        <v>-14.42</v>
      </c>
      <c r="AH41" s="100" t="s">
        <v>2</v>
      </c>
      <c r="AI41" s="100" t="s">
        <v>2</v>
      </c>
      <c r="AJ41" s="100" t="s">
        <v>2</v>
      </c>
      <c r="AK41" s="100" t="s">
        <v>2</v>
      </c>
      <c r="AL41" s="100" t="s">
        <v>2</v>
      </c>
      <c r="AM41" s="12">
        <v>36.2</v>
      </c>
      <c r="AN41" s="12">
        <v>40.539</v>
      </c>
      <c r="AO41" s="1">
        <v>10.360661897406118</v>
      </c>
      <c r="AP41" s="1">
        <v>41.01991335611721</v>
      </c>
      <c r="AQ41" s="1">
        <v>48.61942474647668</v>
      </c>
      <c r="AR41" s="20">
        <f t="shared" si="4"/>
        <v>-38.258762849070564</v>
      </c>
      <c r="AS41" s="22">
        <v>-8.59</v>
      </c>
      <c r="AT41" s="12">
        <v>1.572</v>
      </c>
      <c r="AU41" s="1">
        <v>10.295040375217509</v>
      </c>
      <c r="AV41" s="1">
        <v>49.76446869864928</v>
      </c>
      <c r="AW41" s="1">
        <v>39.940490926133215</v>
      </c>
      <c r="AX41" s="20">
        <f t="shared" si="5"/>
        <v>-29.645450550915704</v>
      </c>
      <c r="AY41" s="1">
        <v>12.701935410602317</v>
      </c>
      <c r="AZ41" s="1">
        <v>48.309808373168785</v>
      </c>
      <c r="BA41" s="1">
        <v>38.9882562162289</v>
      </c>
      <c r="BB41" s="20">
        <f t="shared" si="6"/>
        <v>-26.28632080562658</v>
      </c>
      <c r="BC41" s="100" t="s">
        <v>2</v>
      </c>
      <c r="BD41" s="100" t="s">
        <v>2</v>
      </c>
      <c r="BE41" s="100" t="s">
        <v>2</v>
      </c>
      <c r="BF41" s="100" t="s">
        <v>2</v>
      </c>
      <c r="BG41" s="1">
        <v>9.013772954367333</v>
      </c>
      <c r="BH41" s="1">
        <v>57.009037888029326</v>
      </c>
      <c r="BI41" s="1">
        <v>33.97718915760334</v>
      </c>
      <c r="BJ41" s="20">
        <f t="shared" si="7"/>
        <v>-24.963416203236008</v>
      </c>
      <c r="BK41" s="1">
        <v>8.097185842032818</v>
      </c>
      <c r="BL41" s="1">
        <v>64.6614275751391</v>
      </c>
      <c r="BM41" s="1">
        <v>27.241386582828085</v>
      </c>
      <c r="BN41" s="20">
        <f t="shared" si="8"/>
        <v>-19.144200740795267</v>
      </c>
      <c r="BO41" s="1">
        <v>7.624946998661526</v>
      </c>
      <c r="BP41" s="1">
        <v>78.5701153671758</v>
      </c>
      <c r="BQ41" s="1">
        <v>13.804937634162675</v>
      </c>
      <c r="BR41" s="20">
        <f t="shared" si="12"/>
        <v>-6.179990635501149</v>
      </c>
      <c r="BS41" s="22">
        <v>-0.902</v>
      </c>
      <c r="BT41" s="1">
        <v>7.622440322637619</v>
      </c>
      <c r="BU41" s="1">
        <v>70.74884249622644</v>
      </c>
      <c r="BV41" s="1">
        <v>21.628717181135933</v>
      </c>
      <c r="BW41" s="20">
        <f t="shared" si="13"/>
        <v>-14.006276858498314</v>
      </c>
      <c r="BX41" s="22">
        <v>-1.134</v>
      </c>
      <c r="BY41" s="22">
        <f>#N/A</f>
        <v>-0.985984</v>
      </c>
      <c r="BZ41" s="22">
        <v>63.5730421686747</v>
      </c>
      <c r="CA41" s="12"/>
    </row>
    <row r="42" spans="1:79" ht="12">
      <c r="A42" s="2" t="s">
        <v>64</v>
      </c>
      <c r="B42" s="1">
        <v>12.98711366653525</v>
      </c>
      <c r="C42" s="1">
        <v>39.230060274122046</v>
      </c>
      <c r="D42" s="1">
        <v>47.7828260593427</v>
      </c>
      <c r="E42" s="20">
        <f t="shared" si="9"/>
        <v>-34.79571239280745</v>
      </c>
      <c r="F42" s="1">
        <v>12.903773745723695</v>
      </c>
      <c r="G42" s="1">
        <v>32.89828021857941</v>
      </c>
      <c r="H42" s="1">
        <v>54.1979460356969</v>
      </c>
      <c r="I42" s="20">
        <f t="shared" si="10"/>
        <v>-41.294172289973204</v>
      </c>
      <c r="J42" s="22">
        <v>-9.135</v>
      </c>
      <c r="K42" s="1">
        <v>13.26258226745124</v>
      </c>
      <c r="L42" s="1">
        <v>79.2790344961785</v>
      </c>
      <c r="M42" s="1">
        <v>7.45838323637027</v>
      </c>
      <c r="N42" s="20">
        <f t="shared" si="11"/>
        <v>5.80419903108097</v>
      </c>
      <c r="O42" s="23" t="s">
        <v>188</v>
      </c>
      <c r="P42" s="1">
        <v>7.889149147002292</v>
      </c>
      <c r="Q42" s="1">
        <v>52.40274200581505</v>
      </c>
      <c r="R42" s="1">
        <v>39.70810884718266</v>
      </c>
      <c r="S42" s="20">
        <f t="shared" si="0"/>
        <v>-31.818959700180365</v>
      </c>
      <c r="T42" s="1">
        <v>17.4340859287486</v>
      </c>
      <c r="U42" s="1">
        <v>27.288646848612473</v>
      </c>
      <c r="V42" s="1">
        <v>55.277267222638926</v>
      </c>
      <c r="W42" s="20">
        <f t="shared" si="1"/>
        <v>-37.843181293890325</v>
      </c>
      <c r="X42" s="22">
        <v>-8.249</v>
      </c>
      <c r="Y42" s="1">
        <v>12.797850219872506</v>
      </c>
      <c r="Z42" s="1">
        <v>49.68941842728567</v>
      </c>
      <c r="AA42" s="1">
        <v>37.51273135284182</v>
      </c>
      <c r="AB42" s="20">
        <f t="shared" si="2"/>
        <v>-24.71488113296931</v>
      </c>
      <c r="AC42" s="1">
        <v>11.066322721800452</v>
      </c>
      <c r="AD42" s="1">
        <v>39.428153998663745</v>
      </c>
      <c r="AE42" s="1">
        <v>49.50552327953581</v>
      </c>
      <c r="AF42" s="20">
        <f t="shared" si="3"/>
        <v>-38.439200557735354</v>
      </c>
      <c r="AG42" s="22">
        <v>-8.503</v>
      </c>
      <c r="AH42" s="100" t="s">
        <v>2</v>
      </c>
      <c r="AI42" s="100" t="s">
        <v>2</v>
      </c>
      <c r="AJ42" s="100" t="s">
        <v>2</v>
      </c>
      <c r="AK42" s="100" t="s">
        <v>2</v>
      </c>
      <c r="AL42" s="100" t="s">
        <v>2</v>
      </c>
      <c r="AM42" s="12">
        <v>22.1</v>
      </c>
      <c r="AN42" s="12">
        <v>44.513</v>
      </c>
      <c r="AO42" s="1">
        <v>20.810957118177033</v>
      </c>
      <c r="AP42" s="1">
        <v>43.94257921525801</v>
      </c>
      <c r="AQ42" s="1">
        <v>35.246463666564956</v>
      </c>
      <c r="AR42" s="20">
        <f t="shared" si="4"/>
        <v>-14.435506548387924</v>
      </c>
      <c r="AS42" s="22">
        <v>-3.695</v>
      </c>
      <c r="AT42" s="12">
        <v>1.842</v>
      </c>
      <c r="AU42" s="1">
        <v>17.11571218360617</v>
      </c>
      <c r="AV42" s="1">
        <v>63.489261451852016</v>
      </c>
      <c r="AW42" s="1">
        <v>19.395026364541813</v>
      </c>
      <c r="AX42" s="20">
        <f t="shared" si="5"/>
        <v>-2.2793141809356428</v>
      </c>
      <c r="AY42" s="1">
        <v>14.850567042017534</v>
      </c>
      <c r="AZ42" s="1">
        <v>65.943422213243</v>
      </c>
      <c r="BA42" s="1">
        <v>19.206010744739462</v>
      </c>
      <c r="BB42" s="20">
        <f t="shared" si="6"/>
        <v>-4.355443702721928</v>
      </c>
      <c r="BC42" s="100" t="s">
        <v>2</v>
      </c>
      <c r="BD42" s="100" t="s">
        <v>2</v>
      </c>
      <c r="BE42" s="100" t="s">
        <v>2</v>
      </c>
      <c r="BF42" s="100" t="s">
        <v>2</v>
      </c>
      <c r="BG42" s="1">
        <v>16.138285659611746</v>
      </c>
      <c r="BH42" s="1">
        <v>66.98140491554888</v>
      </c>
      <c r="BI42" s="1">
        <v>16.880309424839375</v>
      </c>
      <c r="BJ42" s="20">
        <f t="shared" si="7"/>
        <v>-0.7420237652276285</v>
      </c>
      <c r="BK42" s="1">
        <v>12.697524791608187</v>
      </c>
      <c r="BL42" s="1">
        <v>70.55032651628926</v>
      </c>
      <c r="BM42" s="1">
        <v>16.752148692102548</v>
      </c>
      <c r="BN42" s="20">
        <f t="shared" si="8"/>
        <v>-4.054623900494361</v>
      </c>
      <c r="BO42" s="1">
        <v>11.024669035459116</v>
      </c>
      <c r="BP42" s="1">
        <v>48.50224343628726</v>
      </c>
      <c r="BQ42" s="1">
        <v>40.47308752825363</v>
      </c>
      <c r="BR42" s="20">
        <f t="shared" si="12"/>
        <v>-29.448418492794513</v>
      </c>
      <c r="BS42" s="22">
        <v>-2.998</v>
      </c>
      <c r="BT42" s="1">
        <v>17.533464642713984</v>
      </c>
      <c r="BU42" s="1">
        <v>54.97633795834894</v>
      </c>
      <c r="BV42" s="1">
        <v>27.490197398937077</v>
      </c>
      <c r="BW42" s="20">
        <f t="shared" si="13"/>
        <v>-9.956732756223094</v>
      </c>
      <c r="BX42" s="22">
        <v>-2.479</v>
      </c>
      <c r="BY42" s="22">
        <f>#N/A</f>
        <v>-2.883301000000001</v>
      </c>
      <c r="BZ42" s="22">
        <v>65.47439759036145</v>
      </c>
      <c r="CA42" s="12"/>
    </row>
    <row r="43" spans="1:79" ht="12">
      <c r="A43" s="2" t="s">
        <v>79</v>
      </c>
      <c r="B43" s="1">
        <v>20.473274134807813</v>
      </c>
      <c r="C43" s="1">
        <v>64.01607146391666</v>
      </c>
      <c r="D43" s="1">
        <v>15.510654401275525</v>
      </c>
      <c r="E43" s="20">
        <f t="shared" si="9"/>
        <v>4.9626197335322875</v>
      </c>
      <c r="F43" s="1">
        <v>6.646183242833742</v>
      </c>
      <c r="G43" s="1">
        <v>38.231395334618774</v>
      </c>
      <c r="H43" s="1">
        <v>55.12242142254748</v>
      </c>
      <c r="I43" s="20">
        <f t="shared" si="10"/>
        <v>-48.47623817971374</v>
      </c>
      <c r="J43" s="22">
        <v>-8.321</v>
      </c>
      <c r="K43" s="1">
        <v>11.579539168220068</v>
      </c>
      <c r="L43" s="1">
        <v>82.06743634384152</v>
      </c>
      <c r="M43" s="1">
        <v>6.353024487938401</v>
      </c>
      <c r="N43" s="20">
        <f t="shared" si="11"/>
        <v>5.226514680281666</v>
      </c>
      <c r="O43" s="23" t="s">
        <v>188</v>
      </c>
      <c r="P43" s="1">
        <v>20.53247321136794</v>
      </c>
      <c r="Q43" s="1">
        <v>63.2258661295636</v>
      </c>
      <c r="R43" s="1">
        <v>16.241660659068454</v>
      </c>
      <c r="S43" s="20">
        <f t="shared" si="0"/>
        <v>4.290812552299485</v>
      </c>
      <c r="T43" s="1">
        <v>8.879993126211154</v>
      </c>
      <c r="U43" s="1">
        <v>32.09740712606966</v>
      </c>
      <c r="V43" s="1">
        <v>59.022599747719184</v>
      </c>
      <c r="W43" s="20">
        <f t="shared" si="1"/>
        <v>-50.14260662150803</v>
      </c>
      <c r="X43" s="22">
        <v>-9.039</v>
      </c>
      <c r="Y43" s="1">
        <v>22.088841534489774</v>
      </c>
      <c r="Z43" s="1">
        <v>60.513351103133076</v>
      </c>
      <c r="AA43" s="1">
        <v>17.39780736237716</v>
      </c>
      <c r="AB43" s="20">
        <f t="shared" si="2"/>
        <v>4.691034172112612</v>
      </c>
      <c r="AC43" s="1">
        <v>11.357642841661978</v>
      </c>
      <c r="AD43" s="1">
        <v>29.93482326582488</v>
      </c>
      <c r="AE43" s="1">
        <v>58.70753389251314</v>
      </c>
      <c r="AF43" s="20">
        <f t="shared" si="3"/>
        <v>-47.34989105085116</v>
      </c>
      <c r="AG43" s="22">
        <v>-7.873</v>
      </c>
      <c r="AH43" s="100" t="s">
        <v>2</v>
      </c>
      <c r="AI43" s="100" t="s">
        <v>2</v>
      </c>
      <c r="AJ43" s="100" t="s">
        <v>2</v>
      </c>
      <c r="AK43" s="100" t="s">
        <v>2</v>
      </c>
      <c r="AL43" s="100" t="s">
        <v>2</v>
      </c>
      <c r="AM43" s="12">
        <v>38.2</v>
      </c>
      <c r="AN43" s="12">
        <v>36.327</v>
      </c>
      <c r="AO43" s="1">
        <v>2.5743116557670964</v>
      </c>
      <c r="AP43" s="1">
        <v>58.065433207255666</v>
      </c>
      <c r="AQ43" s="1">
        <v>39.36025513697724</v>
      </c>
      <c r="AR43" s="20">
        <f t="shared" si="4"/>
        <v>-36.78594348121014</v>
      </c>
      <c r="AS43" s="22">
        <v>-5.523</v>
      </c>
      <c r="AT43" s="12">
        <v>1.718</v>
      </c>
      <c r="AU43" s="1">
        <v>12.064725876076066</v>
      </c>
      <c r="AV43" s="1">
        <v>57.139459543712746</v>
      </c>
      <c r="AW43" s="1">
        <v>30.795814580211196</v>
      </c>
      <c r="AX43" s="20">
        <f t="shared" si="5"/>
        <v>-18.731088704135132</v>
      </c>
      <c r="AY43" s="1">
        <v>11.55632693018133</v>
      </c>
      <c r="AZ43" s="1">
        <v>62.76411387938434</v>
      </c>
      <c r="BA43" s="1">
        <v>25.679559190434325</v>
      </c>
      <c r="BB43" s="20">
        <f t="shared" si="6"/>
        <v>-14.123232260252996</v>
      </c>
      <c r="BC43" s="100" t="s">
        <v>2</v>
      </c>
      <c r="BD43" s="100" t="s">
        <v>2</v>
      </c>
      <c r="BE43" s="100" t="s">
        <v>2</v>
      </c>
      <c r="BF43" s="100" t="s">
        <v>2</v>
      </c>
      <c r="BG43" s="1">
        <v>11.923699325535866</v>
      </c>
      <c r="BH43" s="1">
        <v>65.37827199003884</v>
      </c>
      <c r="BI43" s="1">
        <v>22.698028684425292</v>
      </c>
      <c r="BJ43" s="20">
        <f t="shared" si="7"/>
        <v>-10.774329358889426</v>
      </c>
      <c r="BK43" s="1">
        <v>11.834924147305296</v>
      </c>
      <c r="BL43" s="1">
        <v>72.66381713262643</v>
      </c>
      <c r="BM43" s="1">
        <v>15.50125872006827</v>
      </c>
      <c r="BN43" s="20">
        <f t="shared" si="8"/>
        <v>-3.666334572762974</v>
      </c>
      <c r="BO43" s="1">
        <v>19.76465196654347</v>
      </c>
      <c r="BP43" s="1">
        <v>59.47884454230527</v>
      </c>
      <c r="BQ43" s="1">
        <v>20.756503491151264</v>
      </c>
      <c r="BR43" s="20">
        <f t="shared" si="12"/>
        <v>-0.9918515246077924</v>
      </c>
      <c r="BS43" s="22">
        <v>0.329</v>
      </c>
      <c r="BT43" s="1">
        <v>20.41222202755347</v>
      </c>
      <c r="BU43" s="1">
        <v>60.7409612881946</v>
      </c>
      <c r="BV43" s="1">
        <v>18.846816684251937</v>
      </c>
      <c r="BW43" s="20">
        <f t="shared" si="13"/>
        <v>1.5654053433015314</v>
      </c>
      <c r="BX43" s="22">
        <v>0.53</v>
      </c>
      <c r="BY43" s="22">
        <f>#N/A</f>
        <v>0.40578200000000003</v>
      </c>
      <c r="BZ43" s="22">
        <v>78.63328313253012</v>
      </c>
      <c r="CA43" s="12"/>
    </row>
    <row r="44" spans="1:79" ht="12">
      <c r="A44" s="2" t="s">
        <v>80</v>
      </c>
      <c r="B44" s="1">
        <v>33.512989586248935</v>
      </c>
      <c r="C44" s="1">
        <v>45.452236038789245</v>
      </c>
      <c r="D44" s="1">
        <v>21.034774374961824</v>
      </c>
      <c r="E44" s="20">
        <f t="shared" si="9"/>
        <v>12.478215211287111</v>
      </c>
      <c r="F44" s="1">
        <v>22.452640050477182</v>
      </c>
      <c r="G44" s="1">
        <v>47.353806333587116</v>
      </c>
      <c r="H44" s="1">
        <v>30.193553615935702</v>
      </c>
      <c r="I44" s="20">
        <f t="shared" si="10"/>
        <v>-7.74091356545852</v>
      </c>
      <c r="J44" s="22">
        <v>-2.468</v>
      </c>
      <c r="K44" s="1">
        <v>5.945058899820908</v>
      </c>
      <c r="L44" s="1">
        <v>84.8179271577075</v>
      </c>
      <c r="M44" s="1">
        <v>9.237013942471597</v>
      </c>
      <c r="N44" s="20">
        <f t="shared" si="11"/>
        <v>-3.291955042650689</v>
      </c>
      <c r="O44" s="23" t="s">
        <v>188</v>
      </c>
      <c r="P44" s="1">
        <v>35.77636290196528</v>
      </c>
      <c r="Q44" s="1">
        <v>42.64184465848843</v>
      </c>
      <c r="R44" s="1">
        <v>21.581792439546284</v>
      </c>
      <c r="S44" s="20">
        <f t="shared" si="0"/>
        <v>14.194570462418994</v>
      </c>
      <c r="T44" s="1">
        <v>32.40102666521881</v>
      </c>
      <c r="U44" s="1">
        <v>36.871066514624026</v>
      </c>
      <c r="V44" s="1">
        <v>30.72790682015717</v>
      </c>
      <c r="W44" s="20">
        <f t="shared" si="1"/>
        <v>1.6731198450616382</v>
      </c>
      <c r="X44" s="22">
        <v>-2.737</v>
      </c>
      <c r="Y44" s="1">
        <v>33.0884071512977</v>
      </c>
      <c r="Z44" s="1">
        <v>42.22128081136495</v>
      </c>
      <c r="AA44" s="1">
        <v>24.690312037337353</v>
      </c>
      <c r="AB44" s="20">
        <f t="shared" si="2"/>
        <v>8.398095113960348</v>
      </c>
      <c r="AC44" s="1">
        <v>34.088462773641446</v>
      </c>
      <c r="AD44" s="1">
        <v>37.92245874583831</v>
      </c>
      <c r="AE44" s="1">
        <v>27.989078480520245</v>
      </c>
      <c r="AF44" s="20">
        <f t="shared" si="3"/>
        <v>6.099384293121201</v>
      </c>
      <c r="AG44" s="22">
        <v>-0.473</v>
      </c>
      <c r="AH44" s="100" t="s">
        <v>2</v>
      </c>
      <c r="AI44" s="100" t="s">
        <v>2</v>
      </c>
      <c r="AJ44" s="100" t="s">
        <v>2</v>
      </c>
      <c r="AK44" s="100" t="s">
        <v>2</v>
      </c>
      <c r="AL44" s="100" t="s">
        <v>2</v>
      </c>
      <c r="AM44" s="12">
        <v>23.6</v>
      </c>
      <c r="AN44" s="12">
        <v>28.361</v>
      </c>
      <c r="AO44" s="1">
        <v>35.26486711916808</v>
      </c>
      <c r="AP44" s="1">
        <v>58.53192528004579</v>
      </c>
      <c r="AQ44" s="1">
        <v>6.203207600786133</v>
      </c>
      <c r="AR44" s="20">
        <f t="shared" si="4"/>
        <v>29.061659518381948</v>
      </c>
      <c r="AS44" s="22">
        <v>1.272</v>
      </c>
      <c r="AT44" s="12">
        <v>1.638</v>
      </c>
      <c r="AU44" s="1">
        <v>39.91356563501347</v>
      </c>
      <c r="AV44" s="1">
        <v>48.307272170373494</v>
      </c>
      <c r="AW44" s="1">
        <v>11.779162194613038</v>
      </c>
      <c r="AX44" s="20">
        <f t="shared" si="5"/>
        <v>28.134403440400433</v>
      </c>
      <c r="AY44" s="1">
        <v>44.17899438057849</v>
      </c>
      <c r="AZ44" s="1">
        <v>51.87841154309686</v>
      </c>
      <c r="BA44" s="1">
        <v>3.94259407632465</v>
      </c>
      <c r="BB44" s="20">
        <f t="shared" si="6"/>
        <v>40.236400304253834</v>
      </c>
      <c r="BC44" s="100" t="s">
        <v>2</v>
      </c>
      <c r="BD44" s="100" t="s">
        <v>2</v>
      </c>
      <c r="BE44" s="100" t="s">
        <v>2</v>
      </c>
      <c r="BF44" s="100" t="s">
        <v>2</v>
      </c>
      <c r="BG44" s="1">
        <v>41.82427693182561</v>
      </c>
      <c r="BH44" s="1">
        <v>46.91573697582853</v>
      </c>
      <c r="BI44" s="1">
        <v>11.259986092345867</v>
      </c>
      <c r="BJ44" s="20">
        <f t="shared" si="7"/>
        <v>30.56429083947974</v>
      </c>
      <c r="BK44" s="1">
        <v>56.279018984801155</v>
      </c>
      <c r="BL44" s="1">
        <v>40.22088951158986</v>
      </c>
      <c r="BM44" s="1">
        <v>3.500091503608983</v>
      </c>
      <c r="BN44" s="20">
        <f t="shared" si="8"/>
        <v>52.77892748119217</v>
      </c>
      <c r="BO44" s="1">
        <v>20.435742392569455</v>
      </c>
      <c r="BP44" s="1">
        <v>64.86582503380424</v>
      </c>
      <c r="BQ44" s="1">
        <v>14.698432573626299</v>
      </c>
      <c r="BR44" s="20">
        <f t="shared" si="12"/>
        <v>5.737309818943157</v>
      </c>
      <c r="BS44" s="22">
        <v>0.078</v>
      </c>
      <c r="BT44" s="1">
        <v>19.209439539439717</v>
      </c>
      <c r="BU44" s="1">
        <v>75.03088314354521</v>
      </c>
      <c r="BV44" s="1">
        <v>5.759677317015063</v>
      </c>
      <c r="BW44" s="20">
        <f t="shared" si="13"/>
        <v>13.449762222424654</v>
      </c>
      <c r="BX44" s="22">
        <v>0.737</v>
      </c>
      <c r="BY44" s="22">
        <f>#N/A</f>
        <v>0.23352399999999998</v>
      </c>
      <c r="BZ44" s="22">
        <v>54.42697558957386</v>
      </c>
      <c r="CA44" s="12"/>
    </row>
    <row r="45" spans="1:79" ht="12">
      <c r="A45" s="2" t="s">
        <v>67</v>
      </c>
      <c r="B45" s="1">
        <v>40.11387250545324</v>
      </c>
      <c r="C45" s="1">
        <v>48.08433244217137</v>
      </c>
      <c r="D45" s="1">
        <v>11.80179505237539</v>
      </c>
      <c r="E45" s="20">
        <f t="shared" si="9"/>
        <v>28.312077453077848</v>
      </c>
      <c r="F45" s="1">
        <v>38.851699840624754</v>
      </c>
      <c r="G45" s="1">
        <v>39.02022367278341</v>
      </c>
      <c r="H45" s="1">
        <v>22.128076486591837</v>
      </c>
      <c r="I45" s="20">
        <f t="shared" si="10"/>
        <v>16.723623354032917</v>
      </c>
      <c r="J45" s="22">
        <v>0.567</v>
      </c>
      <c r="K45" s="1">
        <v>6.491142313653684</v>
      </c>
      <c r="L45" s="1">
        <v>84.02778027387163</v>
      </c>
      <c r="M45" s="1">
        <v>9.48107741247469</v>
      </c>
      <c r="N45" s="20">
        <f t="shared" si="11"/>
        <v>-2.9899350988210056</v>
      </c>
      <c r="O45" s="23" t="s">
        <v>188</v>
      </c>
      <c r="P45" s="1">
        <v>43.49102036468696</v>
      </c>
      <c r="Q45" s="1">
        <v>40.80283444381306</v>
      </c>
      <c r="R45" s="1">
        <v>15.706145191499976</v>
      </c>
      <c r="S45" s="20">
        <f t="shared" si="0"/>
        <v>27.784875173186983</v>
      </c>
      <c r="T45" s="1">
        <v>43.66182826971067</v>
      </c>
      <c r="U45" s="1">
        <v>34.59028327410792</v>
      </c>
      <c r="V45" s="1">
        <v>21.747888456181414</v>
      </c>
      <c r="W45" s="20">
        <f t="shared" si="1"/>
        <v>21.913939813529254</v>
      </c>
      <c r="X45" s="22">
        <v>1.015</v>
      </c>
      <c r="Y45" s="1">
        <v>41.957987909456456</v>
      </c>
      <c r="Z45" s="1">
        <v>45.527837783166284</v>
      </c>
      <c r="AA45" s="1">
        <v>12.51417430737726</v>
      </c>
      <c r="AB45" s="20">
        <f t="shared" si="2"/>
        <v>29.443813602079196</v>
      </c>
      <c r="AC45" s="1">
        <v>45.69357903240744</v>
      </c>
      <c r="AD45" s="1">
        <v>35.66695417819831</v>
      </c>
      <c r="AE45" s="1">
        <v>18.639466789394245</v>
      </c>
      <c r="AF45" s="20">
        <f t="shared" si="3"/>
        <v>27.054112243013197</v>
      </c>
      <c r="AG45" s="22">
        <v>1.706</v>
      </c>
      <c r="AH45" s="100" t="s">
        <v>2</v>
      </c>
      <c r="AI45" s="100" t="s">
        <v>2</v>
      </c>
      <c r="AJ45" s="100" t="s">
        <v>2</v>
      </c>
      <c r="AK45" s="100" t="s">
        <v>2</v>
      </c>
      <c r="AL45" s="100" t="s">
        <v>2</v>
      </c>
      <c r="AM45" s="12">
        <v>27.2</v>
      </c>
      <c r="AN45" s="12">
        <v>37.347</v>
      </c>
      <c r="AO45" s="1">
        <v>33.185032380493496</v>
      </c>
      <c r="AP45" s="1">
        <v>61.98235425141885</v>
      </c>
      <c r="AQ45" s="1">
        <v>4.8326133680876575</v>
      </c>
      <c r="AR45" s="20">
        <f t="shared" si="4"/>
        <v>28.35241901240584</v>
      </c>
      <c r="AS45" s="22">
        <v>1.24</v>
      </c>
      <c r="AT45" s="12">
        <v>1.755</v>
      </c>
      <c r="AU45" s="1">
        <v>22.65312574001882</v>
      </c>
      <c r="AV45" s="1">
        <v>53.57173738059492</v>
      </c>
      <c r="AW45" s="1">
        <v>23.775136879386263</v>
      </c>
      <c r="AX45" s="20">
        <f t="shared" si="5"/>
        <v>-1.1220111393674443</v>
      </c>
      <c r="AY45" s="1">
        <v>19.119387923996054</v>
      </c>
      <c r="AZ45" s="1">
        <v>56.439704084182175</v>
      </c>
      <c r="BA45" s="1">
        <v>24.440907991821774</v>
      </c>
      <c r="BB45" s="20">
        <f t="shared" si="6"/>
        <v>-5.32152006782572</v>
      </c>
      <c r="BC45" s="100" t="s">
        <v>2</v>
      </c>
      <c r="BD45" s="100" t="s">
        <v>2</v>
      </c>
      <c r="BE45" s="100" t="s">
        <v>2</v>
      </c>
      <c r="BF45" s="100" t="s">
        <v>2</v>
      </c>
      <c r="BG45" s="1">
        <v>21.00483407308518</v>
      </c>
      <c r="BH45" s="1">
        <v>57.20174149475038</v>
      </c>
      <c r="BI45" s="1">
        <v>21.793424432164436</v>
      </c>
      <c r="BJ45" s="20">
        <f t="shared" si="7"/>
        <v>-0.7885903590792545</v>
      </c>
      <c r="BK45" s="1">
        <v>19.236992021108296</v>
      </c>
      <c r="BL45" s="1">
        <v>60.96345292669998</v>
      </c>
      <c r="BM45" s="1">
        <v>19.799555052191725</v>
      </c>
      <c r="BN45" s="20">
        <f t="shared" si="8"/>
        <v>-0.5625630310834282</v>
      </c>
      <c r="BO45" s="1">
        <v>21.63315805976914</v>
      </c>
      <c r="BP45" s="1">
        <v>67.41735133193613</v>
      </c>
      <c r="BQ45" s="1">
        <v>10.949490608294717</v>
      </c>
      <c r="BR45" s="20">
        <f t="shared" si="12"/>
        <v>10.683667451474424</v>
      </c>
      <c r="BS45" s="22">
        <v>0.974</v>
      </c>
      <c r="BT45" s="1">
        <v>16.058898629000993</v>
      </c>
      <c r="BU45" s="1">
        <v>76.41302538809502</v>
      </c>
      <c r="BV45" s="1">
        <v>7.5280759829039825</v>
      </c>
      <c r="BW45" s="20">
        <f t="shared" si="13"/>
        <v>8.530822646097011</v>
      </c>
      <c r="BX45" s="22">
        <v>-0.098</v>
      </c>
      <c r="BY45" s="22">
        <f>#N/A</f>
        <v>0.6824159999999999</v>
      </c>
      <c r="BZ45" s="22">
        <v>66.30119983450558</v>
      </c>
      <c r="CA45" s="12"/>
    </row>
    <row r="46" spans="1:79" ht="12">
      <c r="A46" s="2" t="s">
        <v>64</v>
      </c>
      <c r="B46" s="1">
        <v>35.79512632792105</v>
      </c>
      <c r="C46" s="1">
        <v>44.94394531369237</v>
      </c>
      <c r="D46" s="1">
        <v>19.260928358386582</v>
      </c>
      <c r="E46" s="20">
        <f t="shared" si="9"/>
        <v>16.534197969534464</v>
      </c>
      <c r="F46" s="1">
        <v>43.57827340280651</v>
      </c>
      <c r="G46" s="1">
        <v>39.15745727249889</v>
      </c>
      <c r="H46" s="1">
        <v>17.2642693246946</v>
      </c>
      <c r="I46" s="20">
        <f t="shared" si="10"/>
        <v>26.31400407811191</v>
      </c>
      <c r="J46" s="22">
        <v>2.369</v>
      </c>
      <c r="K46" s="1">
        <v>8.302394368687423</v>
      </c>
      <c r="L46" s="1">
        <v>83.98189733947483</v>
      </c>
      <c r="M46" s="1">
        <v>7.715708291837754</v>
      </c>
      <c r="N46" s="20">
        <f t="shared" si="11"/>
        <v>0.5866860768496691</v>
      </c>
      <c r="O46" s="23" t="s">
        <v>188</v>
      </c>
      <c r="P46" s="1">
        <v>27.794592668459266</v>
      </c>
      <c r="Q46" s="1">
        <v>53.99718540716496</v>
      </c>
      <c r="R46" s="1">
        <v>18.208221924375774</v>
      </c>
      <c r="S46" s="20">
        <f t="shared" si="0"/>
        <v>9.586370744083492</v>
      </c>
      <c r="T46" s="1">
        <v>42.60193412704091</v>
      </c>
      <c r="U46" s="1">
        <v>40.24608379148803</v>
      </c>
      <c r="V46" s="1">
        <v>17.151982081471058</v>
      </c>
      <c r="W46" s="20">
        <f t="shared" si="1"/>
        <v>25.449952045569855</v>
      </c>
      <c r="X46" s="22">
        <v>2.192</v>
      </c>
      <c r="Y46" s="1">
        <v>33.37000743725254</v>
      </c>
      <c r="Z46" s="1">
        <v>45.75078757075096</v>
      </c>
      <c r="AA46" s="1">
        <v>20.879204991996506</v>
      </c>
      <c r="AB46" s="20">
        <f t="shared" si="2"/>
        <v>12.490802445256033</v>
      </c>
      <c r="AC46" s="1">
        <v>40.493339049405506</v>
      </c>
      <c r="AD46" s="1">
        <v>42.05915993104269</v>
      </c>
      <c r="AE46" s="1">
        <v>17.447501019551797</v>
      </c>
      <c r="AF46" s="20">
        <f t="shared" si="3"/>
        <v>23.04583802985371</v>
      </c>
      <c r="AG46" s="22">
        <v>1.711</v>
      </c>
      <c r="AH46" s="100" t="s">
        <v>2</v>
      </c>
      <c r="AI46" s="100" t="s">
        <v>2</v>
      </c>
      <c r="AJ46" s="100" t="s">
        <v>2</v>
      </c>
      <c r="AK46" s="100" t="s">
        <v>2</v>
      </c>
      <c r="AL46" s="100" t="s">
        <v>2</v>
      </c>
      <c r="AM46" s="12">
        <v>21.1</v>
      </c>
      <c r="AN46" s="12">
        <v>36.201</v>
      </c>
      <c r="AO46" s="1">
        <v>36.324087264030226</v>
      </c>
      <c r="AP46" s="1">
        <v>56.210239438759636</v>
      </c>
      <c r="AQ46" s="1">
        <v>7.465673297210144</v>
      </c>
      <c r="AR46" s="20">
        <f t="shared" si="4"/>
        <v>28.85841396682008</v>
      </c>
      <c r="AS46" s="22">
        <v>2.25</v>
      </c>
      <c r="AT46" s="12">
        <v>2.243</v>
      </c>
      <c r="AU46" s="1">
        <v>35.86757282175182</v>
      </c>
      <c r="AV46" s="1">
        <v>52.60326022874741</v>
      </c>
      <c r="AW46" s="1">
        <v>11.52916694950077</v>
      </c>
      <c r="AX46" s="20">
        <f t="shared" si="5"/>
        <v>24.33840587225105</v>
      </c>
      <c r="AY46" s="1">
        <v>38.878945648247466</v>
      </c>
      <c r="AZ46" s="1">
        <v>49.26734173278977</v>
      </c>
      <c r="BA46" s="1">
        <v>11.85371261896277</v>
      </c>
      <c r="BB46" s="20">
        <f t="shared" si="6"/>
        <v>27.025233029284696</v>
      </c>
      <c r="BC46" s="100" t="s">
        <v>2</v>
      </c>
      <c r="BD46" s="100" t="s">
        <v>2</v>
      </c>
      <c r="BE46" s="100" t="s">
        <v>2</v>
      </c>
      <c r="BF46" s="100" t="s">
        <v>2</v>
      </c>
      <c r="BG46" s="1">
        <v>32.16776402930881</v>
      </c>
      <c r="BH46" s="1">
        <v>55.175192717874054</v>
      </c>
      <c r="BI46" s="1">
        <v>12.657043252817129</v>
      </c>
      <c r="BJ46" s="20">
        <f t="shared" si="7"/>
        <v>19.510720776491684</v>
      </c>
      <c r="BK46" s="1">
        <v>25.486887989532605</v>
      </c>
      <c r="BL46" s="1">
        <v>67.70332421982361</v>
      </c>
      <c r="BM46" s="1">
        <v>6.809787790643789</v>
      </c>
      <c r="BN46" s="20">
        <f t="shared" si="8"/>
        <v>18.677100198888816</v>
      </c>
      <c r="BO46" s="1">
        <v>25.566750179079396</v>
      </c>
      <c r="BP46" s="1">
        <v>60.959427798437694</v>
      </c>
      <c r="BQ46" s="1">
        <v>13.473822022482915</v>
      </c>
      <c r="BR46" s="20">
        <f t="shared" si="12"/>
        <v>12.09292815659648</v>
      </c>
      <c r="BS46" s="22">
        <v>0.863</v>
      </c>
      <c r="BT46" s="1">
        <v>24.801944996093354</v>
      </c>
      <c r="BU46" s="1">
        <v>70.58843583159118</v>
      </c>
      <c r="BV46" s="1">
        <v>4.609619172315474</v>
      </c>
      <c r="BW46" s="20">
        <f t="shared" si="13"/>
        <v>20.192325823777878</v>
      </c>
      <c r="BX46" s="22">
        <v>1.386</v>
      </c>
      <c r="BY46" s="22">
        <f>#N/A</f>
        <v>0.9733529999999999</v>
      </c>
      <c r="BZ46" s="22">
        <v>54.77865122052131</v>
      </c>
      <c r="CA46" s="12"/>
    </row>
    <row r="47" spans="1:79" ht="12">
      <c r="A47" s="2" t="s">
        <v>81</v>
      </c>
      <c r="B47" s="1">
        <v>31.006160665330906</v>
      </c>
      <c r="C47" s="1">
        <v>48.19035008621002</v>
      </c>
      <c r="D47" s="1">
        <v>20.803489248459076</v>
      </c>
      <c r="E47" s="20">
        <f t="shared" si="9"/>
        <v>10.20267141687183</v>
      </c>
      <c r="F47" s="1">
        <v>45.012281088119416</v>
      </c>
      <c r="G47" s="1">
        <v>34.6584670447593</v>
      </c>
      <c r="H47" s="1">
        <v>20.329251867121283</v>
      </c>
      <c r="I47" s="20">
        <f t="shared" si="10"/>
        <v>24.683029220998133</v>
      </c>
      <c r="J47" s="22">
        <v>2.697</v>
      </c>
      <c r="K47" s="1">
        <v>12.944277530470707</v>
      </c>
      <c r="L47" s="1">
        <v>77.17638255491693</v>
      </c>
      <c r="M47" s="1">
        <v>9.879339914612368</v>
      </c>
      <c r="N47" s="20">
        <f t="shared" si="11"/>
        <v>3.064937615858339</v>
      </c>
      <c r="O47" s="23" t="s">
        <v>188</v>
      </c>
      <c r="P47" s="1">
        <v>29.006347901527096</v>
      </c>
      <c r="Q47" s="1">
        <v>51.11367172565041</v>
      </c>
      <c r="R47" s="1">
        <v>19.879980372822494</v>
      </c>
      <c r="S47" s="20">
        <f t="shared" si="0"/>
        <v>9.126367528704602</v>
      </c>
      <c r="T47" s="1">
        <v>43.47091487927444</v>
      </c>
      <c r="U47" s="1">
        <v>38.12412143765094</v>
      </c>
      <c r="V47" s="1">
        <v>18.40496368307462</v>
      </c>
      <c r="W47" s="20">
        <f t="shared" si="1"/>
        <v>25.06595119619982</v>
      </c>
      <c r="X47" s="22">
        <v>2.422</v>
      </c>
      <c r="Y47" s="1">
        <v>27.23103334345676</v>
      </c>
      <c r="Z47" s="1">
        <v>53.33328889545436</v>
      </c>
      <c r="AA47" s="1">
        <v>19.435677761088886</v>
      </c>
      <c r="AB47" s="20">
        <f t="shared" si="2"/>
        <v>7.7953555823678755</v>
      </c>
      <c r="AC47" s="1">
        <v>38.26640891021353</v>
      </c>
      <c r="AD47" s="1">
        <v>44.4479589354476</v>
      </c>
      <c r="AE47" s="1">
        <v>17.28563215433887</v>
      </c>
      <c r="AF47" s="20">
        <f t="shared" si="3"/>
        <v>20.980776755874658</v>
      </c>
      <c r="AG47" s="22">
        <v>2.224</v>
      </c>
      <c r="AH47" s="100" t="s">
        <v>2</v>
      </c>
      <c r="AI47" s="100" t="s">
        <v>2</v>
      </c>
      <c r="AJ47" s="100" t="s">
        <v>2</v>
      </c>
      <c r="AK47" s="100" t="s">
        <v>2</v>
      </c>
      <c r="AL47" s="100" t="s">
        <v>2</v>
      </c>
      <c r="AM47" s="12">
        <v>21.3</v>
      </c>
      <c r="AN47" s="12">
        <v>32.943</v>
      </c>
      <c r="AO47" s="1">
        <v>35.93957048306987</v>
      </c>
      <c r="AP47" s="1">
        <v>50.31860182975756</v>
      </c>
      <c r="AQ47" s="1">
        <v>13.741827687172572</v>
      </c>
      <c r="AR47" s="20">
        <f t="shared" si="4"/>
        <v>22.197742795897298</v>
      </c>
      <c r="AS47" s="22">
        <v>1.274</v>
      </c>
      <c r="AT47" s="12">
        <v>2.173</v>
      </c>
      <c r="AU47" s="1">
        <v>19.397008654710795</v>
      </c>
      <c r="AV47" s="1">
        <v>66.6200373238924</v>
      </c>
      <c r="AW47" s="1">
        <v>13.982954021396804</v>
      </c>
      <c r="AX47" s="20">
        <f t="shared" si="5"/>
        <v>5.414054633313992</v>
      </c>
      <c r="AY47" s="1">
        <v>20.569271483555834</v>
      </c>
      <c r="AZ47" s="1">
        <v>66.31944433236757</v>
      </c>
      <c r="BA47" s="1">
        <v>13.111284184076588</v>
      </c>
      <c r="BB47" s="20">
        <f t="shared" si="6"/>
        <v>7.457987299479246</v>
      </c>
      <c r="BC47" s="100" t="s">
        <v>2</v>
      </c>
      <c r="BD47" s="100" t="s">
        <v>2</v>
      </c>
      <c r="BE47" s="100" t="s">
        <v>2</v>
      </c>
      <c r="BF47" s="100" t="s">
        <v>2</v>
      </c>
      <c r="BG47" s="1">
        <v>19.006278819741663</v>
      </c>
      <c r="BH47" s="1">
        <v>68.21003420218581</v>
      </c>
      <c r="BI47" s="1">
        <v>12.783686978072522</v>
      </c>
      <c r="BJ47" s="20">
        <f t="shared" si="7"/>
        <v>6.222591841669141</v>
      </c>
      <c r="BK47" s="1">
        <v>18.736588995771253</v>
      </c>
      <c r="BL47" s="1">
        <v>67.21960708155771</v>
      </c>
      <c r="BM47" s="1">
        <v>14.043803922671042</v>
      </c>
      <c r="BN47" s="20">
        <f t="shared" si="8"/>
        <v>4.692785073100211</v>
      </c>
      <c r="BO47" s="1">
        <v>19.153737734557126</v>
      </c>
      <c r="BP47" s="1">
        <v>67.54491132657175</v>
      </c>
      <c r="BQ47" s="1">
        <v>13.301350938871112</v>
      </c>
      <c r="BR47" s="20">
        <f t="shared" si="12"/>
        <v>5.852386795686014</v>
      </c>
      <c r="BS47" s="22">
        <v>0.407</v>
      </c>
      <c r="BT47" s="1">
        <v>12.96293728358332</v>
      </c>
      <c r="BU47" s="1">
        <v>75.60539250963969</v>
      </c>
      <c r="BV47" s="1">
        <v>11.431670206776994</v>
      </c>
      <c r="BW47" s="20">
        <f t="shared" si="13"/>
        <v>1.5312670768063263</v>
      </c>
      <c r="BX47" s="22">
        <v>-0.482</v>
      </c>
      <c r="BY47" s="22">
        <f>#N/A</f>
        <v>0.21764299999999995</v>
      </c>
      <c r="BZ47" s="22">
        <v>56.57840297889947</v>
      </c>
      <c r="CA47" s="12"/>
    </row>
    <row r="48" spans="1:79" ht="12">
      <c r="A48" s="2" t="s">
        <v>82</v>
      </c>
      <c r="B48" s="1">
        <v>23.704587902808115</v>
      </c>
      <c r="C48" s="1">
        <v>46.61893541083871</v>
      </c>
      <c r="D48" s="1">
        <v>29.676476686353183</v>
      </c>
      <c r="E48" s="20">
        <f t="shared" si="9"/>
        <v>-5.971888783545069</v>
      </c>
      <c r="F48" s="1">
        <v>24.360943361607923</v>
      </c>
      <c r="G48" s="1">
        <v>54.02485768129115</v>
      </c>
      <c r="H48" s="1">
        <v>21.614198957100932</v>
      </c>
      <c r="I48" s="20">
        <f t="shared" si="10"/>
        <v>2.746744404506991</v>
      </c>
      <c r="J48" s="22">
        <v>-0.446</v>
      </c>
      <c r="K48" s="100" t="s">
        <v>2</v>
      </c>
      <c r="L48" s="100" t="s">
        <v>2</v>
      </c>
      <c r="M48" s="100" t="s">
        <v>2</v>
      </c>
      <c r="N48" s="100" t="s">
        <v>2</v>
      </c>
      <c r="O48" s="23" t="s">
        <v>188</v>
      </c>
      <c r="P48" s="1">
        <v>22.661046532885408</v>
      </c>
      <c r="Q48" s="1">
        <v>48.41756557466586</v>
      </c>
      <c r="R48" s="1">
        <v>28.921387892448735</v>
      </c>
      <c r="S48" s="20">
        <f t="shared" si="0"/>
        <v>-6.260341359563327</v>
      </c>
      <c r="T48" s="1">
        <v>19.538203805816774</v>
      </c>
      <c r="U48" s="1">
        <v>54.12586861845129</v>
      </c>
      <c r="V48" s="1">
        <v>26.335927575731933</v>
      </c>
      <c r="W48" s="20">
        <f t="shared" si="1"/>
        <v>-6.797723769915159</v>
      </c>
      <c r="X48" s="22">
        <v>-0.029</v>
      </c>
      <c r="Y48" s="1">
        <v>21.243432421302554</v>
      </c>
      <c r="Z48" s="1">
        <v>56.21985473547518</v>
      </c>
      <c r="AA48" s="1">
        <v>22.536712843222265</v>
      </c>
      <c r="AB48" s="20">
        <f t="shared" si="2"/>
        <v>-1.293280421919711</v>
      </c>
      <c r="AC48" s="1">
        <v>26.179829219805068</v>
      </c>
      <c r="AD48" s="1">
        <v>52.64075794099122</v>
      </c>
      <c r="AE48" s="1">
        <v>21.179412839203707</v>
      </c>
      <c r="AF48" s="20">
        <f t="shared" si="3"/>
        <v>5.0004163806013615</v>
      </c>
      <c r="AG48" s="22">
        <v>0.011</v>
      </c>
      <c r="AH48" s="1">
        <v>38.21786863538684</v>
      </c>
      <c r="AI48" s="1">
        <v>37.8289419644829</v>
      </c>
      <c r="AJ48" s="1">
        <v>23.95318940013026</v>
      </c>
      <c r="AK48" s="20">
        <f>AH48-AJ48</f>
        <v>14.264679235256583</v>
      </c>
      <c r="AL48" s="22">
        <v>-0.178</v>
      </c>
      <c r="AM48" s="23" t="s">
        <v>2</v>
      </c>
      <c r="AN48" s="23" t="s">
        <v>2</v>
      </c>
      <c r="AO48" s="1">
        <v>27.25095897843186</v>
      </c>
      <c r="AP48" s="1">
        <v>50.23325946998208</v>
      </c>
      <c r="AQ48" s="1">
        <v>22.515781551586056</v>
      </c>
      <c r="AR48" s="20">
        <f t="shared" si="4"/>
        <v>4.735177426845805</v>
      </c>
      <c r="AS48" s="22">
        <v>-1.154</v>
      </c>
      <c r="AT48" s="104">
        <v>9.64</v>
      </c>
      <c r="AU48" s="1">
        <v>29.931987216260424</v>
      </c>
      <c r="AV48" s="1">
        <v>62.19749381643707</v>
      </c>
      <c r="AW48" s="1">
        <v>7.870518967302504</v>
      </c>
      <c r="AX48" s="20">
        <f t="shared" si="5"/>
        <v>22.06146824895792</v>
      </c>
      <c r="AY48" s="1">
        <v>34.603678755476466</v>
      </c>
      <c r="AZ48" s="1">
        <v>58.59996933088938</v>
      </c>
      <c r="BA48" s="1">
        <v>6.796351913634155</v>
      </c>
      <c r="BB48" s="20">
        <f t="shared" si="6"/>
        <v>27.80732684184231</v>
      </c>
      <c r="BC48" s="1">
        <v>30.877466436103468</v>
      </c>
      <c r="BD48" s="1">
        <v>62.34209499721808</v>
      </c>
      <c r="BE48" s="1">
        <v>6.780438566678451</v>
      </c>
      <c r="BF48" s="20">
        <f>BC48-BE48</f>
        <v>24.097027869425016</v>
      </c>
      <c r="BG48" s="100" t="s">
        <v>2</v>
      </c>
      <c r="BH48" s="100" t="s">
        <v>2</v>
      </c>
      <c r="BI48" s="100" t="s">
        <v>2</v>
      </c>
      <c r="BJ48" s="100" t="s">
        <v>2</v>
      </c>
      <c r="BK48" s="1">
        <v>43.2550724949381</v>
      </c>
      <c r="BL48" s="1">
        <v>51.10708153483851</v>
      </c>
      <c r="BM48" s="1">
        <v>5.637845970223396</v>
      </c>
      <c r="BN48" s="20">
        <f t="shared" si="8"/>
        <v>37.6172265247147</v>
      </c>
      <c r="BO48" s="100" t="s">
        <v>2</v>
      </c>
      <c r="BP48" s="100" t="s">
        <v>2</v>
      </c>
      <c r="BQ48" s="100" t="s">
        <v>2</v>
      </c>
      <c r="BR48" s="100" t="s">
        <v>2</v>
      </c>
      <c r="BS48" s="100" t="s">
        <v>2</v>
      </c>
      <c r="BT48" s="100" t="s">
        <v>2</v>
      </c>
      <c r="BU48" s="100" t="s">
        <v>2</v>
      </c>
      <c r="BV48" s="100" t="s">
        <v>2</v>
      </c>
      <c r="BW48" s="100" t="s">
        <v>2</v>
      </c>
      <c r="BX48" s="100" t="s">
        <v>2</v>
      </c>
      <c r="BY48" s="100" t="s">
        <v>2</v>
      </c>
      <c r="BZ48" s="22">
        <v>63.22130627774255</v>
      </c>
      <c r="CA48" s="12"/>
    </row>
    <row r="49" spans="1:79" ht="12">
      <c r="A49" s="2" t="s">
        <v>67</v>
      </c>
      <c r="B49" s="1">
        <v>41.675232626669036</v>
      </c>
      <c r="C49" s="1">
        <v>46.80505861989218</v>
      </c>
      <c r="D49" s="1">
        <v>11.519708753438783</v>
      </c>
      <c r="E49" s="20">
        <f t="shared" si="9"/>
        <v>30.15552387323025</v>
      </c>
      <c r="F49" s="1">
        <v>43.69053949442546</v>
      </c>
      <c r="G49" s="1">
        <v>46.98944028577651</v>
      </c>
      <c r="H49" s="1">
        <v>9.32002021979803</v>
      </c>
      <c r="I49" s="20">
        <f t="shared" si="10"/>
        <v>34.370519274627426</v>
      </c>
      <c r="J49" s="22">
        <v>2.955</v>
      </c>
      <c r="K49" s="100" t="s">
        <v>2</v>
      </c>
      <c r="L49" s="100" t="s">
        <v>2</v>
      </c>
      <c r="M49" s="100" t="s">
        <v>2</v>
      </c>
      <c r="N49" s="100" t="s">
        <v>2</v>
      </c>
      <c r="O49" s="23" t="s">
        <v>188</v>
      </c>
      <c r="P49" s="1">
        <v>35.00588490419263</v>
      </c>
      <c r="Q49" s="1">
        <v>50.35078032543496</v>
      </c>
      <c r="R49" s="1">
        <v>14.643334770372402</v>
      </c>
      <c r="S49" s="20">
        <f t="shared" si="0"/>
        <v>20.362550133820225</v>
      </c>
      <c r="T49" s="1">
        <v>35.98901817152023</v>
      </c>
      <c r="U49" s="1">
        <v>51.06359568402361</v>
      </c>
      <c r="V49" s="1">
        <v>12.94738614445616</v>
      </c>
      <c r="W49" s="20">
        <f t="shared" si="1"/>
        <v>23.041632027064068</v>
      </c>
      <c r="X49" s="22">
        <v>1.666</v>
      </c>
      <c r="Y49" s="1">
        <v>34.65342282666148</v>
      </c>
      <c r="Z49" s="1">
        <v>50.22228425597606</v>
      </c>
      <c r="AA49" s="1">
        <v>15.124292917362459</v>
      </c>
      <c r="AB49" s="20">
        <f t="shared" si="2"/>
        <v>19.529129909299023</v>
      </c>
      <c r="AC49" s="1">
        <v>43.53173977699334</v>
      </c>
      <c r="AD49" s="1">
        <v>43.387128750906236</v>
      </c>
      <c r="AE49" s="1">
        <v>13.081131472100429</v>
      </c>
      <c r="AF49" s="20">
        <f t="shared" si="3"/>
        <v>30.45060830489291</v>
      </c>
      <c r="AG49" s="22">
        <v>2.436</v>
      </c>
      <c r="AH49" s="1">
        <v>48.46305510871429</v>
      </c>
      <c r="AI49" s="1">
        <v>33.17947191397435</v>
      </c>
      <c r="AJ49" s="1">
        <v>18.35747297731135</v>
      </c>
      <c r="AK49" s="20">
        <f aca="true" t="shared" si="14" ref="AK49:AK71">AH49-AJ49</f>
        <v>30.105582131402944</v>
      </c>
      <c r="AL49" s="22">
        <v>1.201</v>
      </c>
      <c r="AM49" s="23" t="s">
        <v>2</v>
      </c>
      <c r="AN49" s="23" t="s">
        <v>2</v>
      </c>
      <c r="AO49" s="1">
        <v>33.10675032530908</v>
      </c>
      <c r="AP49" s="1">
        <v>54.245853908848865</v>
      </c>
      <c r="AQ49" s="1">
        <v>12.647395765842054</v>
      </c>
      <c r="AR49" s="20">
        <f t="shared" si="4"/>
        <v>20.459354559467023</v>
      </c>
      <c r="AS49" s="22">
        <v>1.107</v>
      </c>
      <c r="AT49" s="104">
        <v>8.489</v>
      </c>
      <c r="AU49" s="1">
        <v>27.063131478963676</v>
      </c>
      <c r="AV49" s="1">
        <v>54.18582060789747</v>
      </c>
      <c r="AW49" s="1">
        <v>18.751047913138855</v>
      </c>
      <c r="AX49" s="20">
        <f t="shared" si="5"/>
        <v>8.312083565824821</v>
      </c>
      <c r="AY49" s="1">
        <v>25.27332622612028</v>
      </c>
      <c r="AZ49" s="1">
        <v>57.49194509778099</v>
      </c>
      <c r="BA49" s="1">
        <v>17.234728676098722</v>
      </c>
      <c r="BB49" s="20">
        <f t="shared" si="6"/>
        <v>8.038597550021557</v>
      </c>
      <c r="BC49" s="1">
        <v>27.34760903431518</v>
      </c>
      <c r="BD49" s="1">
        <v>58.295065263691384</v>
      </c>
      <c r="BE49" s="1">
        <v>14.357325701993437</v>
      </c>
      <c r="BF49" s="20">
        <f aca="true" t="shared" si="15" ref="BF49:BF71">BC49-BE49</f>
        <v>12.990283332321743</v>
      </c>
      <c r="BG49" s="100" t="s">
        <v>2</v>
      </c>
      <c r="BH49" s="100" t="s">
        <v>2</v>
      </c>
      <c r="BI49" s="100" t="s">
        <v>2</v>
      </c>
      <c r="BJ49" s="100" t="s">
        <v>2</v>
      </c>
      <c r="BK49" s="1">
        <v>21.41079585119177</v>
      </c>
      <c r="BL49" s="1">
        <v>64.89738172991532</v>
      </c>
      <c r="BM49" s="1">
        <v>13.691822418892905</v>
      </c>
      <c r="BN49" s="20">
        <f t="shared" si="8"/>
        <v>7.718973432298867</v>
      </c>
      <c r="BO49" s="100" t="s">
        <v>2</v>
      </c>
      <c r="BP49" s="100" t="s">
        <v>2</v>
      </c>
      <c r="BQ49" s="100" t="s">
        <v>2</v>
      </c>
      <c r="BR49" s="100" t="s">
        <v>2</v>
      </c>
      <c r="BS49" s="100" t="s">
        <v>2</v>
      </c>
      <c r="BT49" s="100" t="s">
        <v>2</v>
      </c>
      <c r="BU49" s="100" t="s">
        <v>2</v>
      </c>
      <c r="BV49" s="100" t="s">
        <v>2</v>
      </c>
      <c r="BW49" s="100" t="s">
        <v>2</v>
      </c>
      <c r="BX49" s="100" t="s">
        <v>2</v>
      </c>
      <c r="BY49" s="100" t="s">
        <v>2</v>
      </c>
      <c r="BZ49" s="22">
        <v>66.47643204396533</v>
      </c>
      <c r="CA49" s="12"/>
    </row>
    <row r="50" spans="1:79" ht="12">
      <c r="A50" s="2" t="s">
        <v>64</v>
      </c>
      <c r="B50" s="1">
        <v>11.78723473969447</v>
      </c>
      <c r="C50" s="1">
        <v>47.24264267886697</v>
      </c>
      <c r="D50" s="1">
        <v>40.97012258143856</v>
      </c>
      <c r="E50" s="20">
        <f t="shared" si="9"/>
        <v>-29.18288784174409</v>
      </c>
      <c r="F50" s="1">
        <v>25.444386390614437</v>
      </c>
      <c r="G50" s="1">
        <v>45.73173554065322</v>
      </c>
      <c r="H50" s="1">
        <v>28.823878068732338</v>
      </c>
      <c r="I50" s="20">
        <f t="shared" si="10"/>
        <v>-3.379491678117901</v>
      </c>
      <c r="J50" s="22">
        <v>-0.821</v>
      </c>
      <c r="K50" s="100" t="s">
        <v>2</v>
      </c>
      <c r="L50" s="100" t="s">
        <v>2</v>
      </c>
      <c r="M50" s="100" t="s">
        <v>2</v>
      </c>
      <c r="N50" s="100" t="s">
        <v>2</v>
      </c>
      <c r="O50" s="23" t="s">
        <v>188</v>
      </c>
      <c r="P50" s="1">
        <v>13.97948477571581</v>
      </c>
      <c r="Q50" s="1">
        <v>56.23032057490182</v>
      </c>
      <c r="R50" s="1">
        <v>29.79019464938237</v>
      </c>
      <c r="S50" s="20">
        <f t="shared" si="0"/>
        <v>-15.810709873666562</v>
      </c>
      <c r="T50" s="1">
        <v>26.046607032933856</v>
      </c>
      <c r="U50" s="1">
        <v>48.52719181910396</v>
      </c>
      <c r="V50" s="1">
        <v>25.42620114796218</v>
      </c>
      <c r="W50" s="20">
        <f t="shared" si="1"/>
        <v>0.620405884971678</v>
      </c>
      <c r="X50" s="22">
        <v>0.297</v>
      </c>
      <c r="Y50" s="1">
        <v>14.536730532597279</v>
      </c>
      <c r="Z50" s="1">
        <v>54.09398521884229</v>
      </c>
      <c r="AA50" s="1">
        <v>31.36928424856043</v>
      </c>
      <c r="AB50" s="20">
        <f t="shared" si="2"/>
        <v>-16.83255371596315</v>
      </c>
      <c r="AC50" s="1">
        <v>24.812649082578577</v>
      </c>
      <c r="AD50" s="1">
        <v>50.499771149723394</v>
      </c>
      <c r="AE50" s="1">
        <v>24.68757976769803</v>
      </c>
      <c r="AF50" s="20">
        <f t="shared" si="3"/>
        <v>0.12506931488054818</v>
      </c>
      <c r="AG50" s="22">
        <v>-0.091</v>
      </c>
      <c r="AH50" s="1">
        <v>24.354806797771268</v>
      </c>
      <c r="AI50" s="1">
        <v>59.27018392619379</v>
      </c>
      <c r="AJ50" s="1">
        <v>16.375009276034945</v>
      </c>
      <c r="AK50" s="20">
        <f t="shared" si="14"/>
        <v>7.979797521736323</v>
      </c>
      <c r="AL50" s="22">
        <v>0.875</v>
      </c>
      <c r="AM50" s="23" t="s">
        <v>2</v>
      </c>
      <c r="AN50" s="23" t="s">
        <v>2</v>
      </c>
      <c r="AO50" s="1">
        <v>28.38335963357579</v>
      </c>
      <c r="AP50" s="1">
        <v>57.435868543787436</v>
      </c>
      <c r="AQ50" s="1">
        <v>14.18077182263677</v>
      </c>
      <c r="AR50" s="20">
        <f t="shared" si="4"/>
        <v>14.20258781093902</v>
      </c>
      <c r="AS50" s="22">
        <v>1.022</v>
      </c>
      <c r="AT50" s="104">
        <v>7.232</v>
      </c>
      <c r="AU50" s="1">
        <v>17.784648427918455</v>
      </c>
      <c r="AV50" s="1">
        <v>54.587287939788155</v>
      </c>
      <c r="AW50" s="1">
        <v>27.628063632293387</v>
      </c>
      <c r="AX50" s="20">
        <f t="shared" si="5"/>
        <v>-9.843415204374931</v>
      </c>
      <c r="AY50" s="1">
        <v>18.03965877314674</v>
      </c>
      <c r="AZ50" s="1">
        <v>53.7800359521131</v>
      </c>
      <c r="BA50" s="1">
        <v>28.180305274740153</v>
      </c>
      <c r="BB50" s="20">
        <f t="shared" si="6"/>
        <v>-10.140646501593412</v>
      </c>
      <c r="BC50" s="1">
        <v>17.84051520444375</v>
      </c>
      <c r="BD50" s="1">
        <v>55.46914899628265</v>
      </c>
      <c r="BE50" s="1">
        <v>26.690335799273612</v>
      </c>
      <c r="BF50" s="20">
        <f t="shared" si="15"/>
        <v>-8.849820594829861</v>
      </c>
      <c r="BG50" s="100" t="s">
        <v>2</v>
      </c>
      <c r="BH50" s="100" t="s">
        <v>2</v>
      </c>
      <c r="BI50" s="100" t="s">
        <v>2</v>
      </c>
      <c r="BJ50" s="100" t="s">
        <v>2</v>
      </c>
      <c r="BK50" s="1">
        <v>13.555674756328537</v>
      </c>
      <c r="BL50" s="1">
        <v>57.29717439358593</v>
      </c>
      <c r="BM50" s="1">
        <v>29.147150850085534</v>
      </c>
      <c r="BN50" s="20">
        <f t="shared" si="8"/>
        <v>-15.591476093756997</v>
      </c>
      <c r="BO50" s="100" t="s">
        <v>2</v>
      </c>
      <c r="BP50" s="100" t="s">
        <v>2</v>
      </c>
      <c r="BQ50" s="100" t="s">
        <v>2</v>
      </c>
      <c r="BR50" s="100" t="s">
        <v>2</v>
      </c>
      <c r="BS50" s="100" t="s">
        <v>2</v>
      </c>
      <c r="BT50" s="100" t="s">
        <v>2</v>
      </c>
      <c r="BU50" s="100" t="s">
        <v>2</v>
      </c>
      <c r="BV50" s="100" t="s">
        <v>2</v>
      </c>
      <c r="BW50" s="100" t="s">
        <v>2</v>
      </c>
      <c r="BX50" s="100" t="s">
        <v>2</v>
      </c>
      <c r="BY50" s="100" t="s">
        <v>2</v>
      </c>
      <c r="BZ50" s="22">
        <v>73.51511308391461</v>
      </c>
      <c r="CA50" s="12"/>
    </row>
    <row r="51" spans="1:79" ht="12">
      <c r="A51" s="2" t="s">
        <v>83</v>
      </c>
      <c r="B51" s="1">
        <v>17.423683150871483</v>
      </c>
      <c r="C51" s="1">
        <v>42.546983904441255</v>
      </c>
      <c r="D51" s="1">
        <v>40.02933294468726</v>
      </c>
      <c r="E51" s="20">
        <f t="shared" si="9"/>
        <v>-22.60564979381578</v>
      </c>
      <c r="F51" s="1">
        <v>14.959255683566623</v>
      </c>
      <c r="G51" s="1">
        <v>43.97468651800519</v>
      </c>
      <c r="H51" s="1">
        <v>41.066057798428176</v>
      </c>
      <c r="I51" s="20">
        <f t="shared" si="10"/>
        <v>-26.10680211486155</v>
      </c>
      <c r="J51" s="22">
        <v>-3.424</v>
      </c>
      <c r="K51" s="100" t="s">
        <v>2</v>
      </c>
      <c r="L51" s="100" t="s">
        <v>2</v>
      </c>
      <c r="M51" s="100" t="s">
        <v>2</v>
      </c>
      <c r="N51" s="100" t="s">
        <v>2</v>
      </c>
      <c r="O51" s="23" t="s">
        <v>188</v>
      </c>
      <c r="P51" s="1">
        <v>21.723991798223107</v>
      </c>
      <c r="Q51" s="1">
        <v>38.036700661244346</v>
      </c>
      <c r="R51" s="1">
        <v>40.23930754053254</v>
      </c>
      <c r="S51" s="20">
        <f t="shared" si="0"/>
        <v>-18.515315742309436</v>
      </c>
      <c r="T51" s="1">
        <v>20.747705365778376</v>
      </c>
      <c r="U51" s="1">
        <v>41.15653054910614</v>
      </c>
      <c r="V51" s="1">
        <v>38.09576408511549</v>
      </c>
      <c r="W51" s="20">
        <f t="shared" si="1"/>
        <v>-17.348058719337114</v>
      </c>
      <c r="X51" s="22">
        <v>-2.76</v>
      </c>
      <c r="Y51" s="1">
        <v>15.15516118174152</v>
      </c>
      <c r="Z51" s="1">
        <v>48.33090231735858</v>
      </c>
      <c r="AA51" s="1">
        <v>36.513936500899895</v>
      </c>
      <c r="AB51" s="20">
        <f t="shared" si="2"/>
        <v>-21.358775319158376</v>
      </c>
      <c r="AC51" s="1">
        <v>16.328708494405753</v>
      </c>
      <c r="AD51" s="1">
        <v>52.02726088998062</v>
      </c>
      <c r="AE51" s="1">
        <v>31.644030615613623</v>
      </c>
      <c r="AF51" s="20">
        <f t="shared" si="3"/>
        <v>-15.31532212120787</v>
      </c>
      <c r="AG51" s="22">
        <v>-3.47</v>
      </c>
      <c r="AH51" s="1">
        <v>29.593773380584597</v>
      </c>
      <c r="AI51" s="1">
        <v>41.72427457594027</v>
      </c>
      <c r="AJ51" s="1">
        <v>28.681952043475135</v>
      </c>
      <c r="AK51" s="20">
        <f t="shared" si="14"/>
        <v>0.9118213371094619</v>
      </c>
      <c r="AL51" s="22">
        <v>0.146</v>
      </c>
      <c r="AM51" s="23" t="s">
        <v>2</v>
      </c>
      <c r="AN51" s="23" t="s">
        <v>2</v>
      </c>
      <c r="AO51" s="1">
        <v>31.60742614054637</v>
      </c>
      <c r="AP51" s="1">
        <v>46.26023465766772</v>
      </c>
      <c r="AQ51" s="1">
        <v>22.13233920178591</v>
      </c>
      <c r="AR51" s="20">
        <f t="shared" si="4"/>
        <v>9.475086938760459</v>
      </c>
      <c r="AS51" s="22">
        <v>0.22</v>
      </c>
      <c r="AT51" s="104">
        <v>7.903</v>
      </c>
      <c r="AU51" s="1">
        <v>21.10281668378706</v>
      </c>
      <c r="AV51" s="1">
        <v>59.874284661974464</v>
      </c>
      <c r="AW51" s="1">
        <v>19.022898654238475</v>
      </c>
      <c r="AX51" s="20">
        <f t="shared" si="5"/>
        <v>2.079918029548587</v>
      </c>
      <c r="AY51" s="1">
        <v>25.635591783648593</v>
      </c>
      <c r="AZ51" s="1">
        <v>51.51901076408708</v>
      </c>
      <c r="BA51" s="1">
        <v>22.845397452264322</v>
      </c>
      <c r="BB51" s="20">
        <f t="shared" si="6"/>
        <v>2.7901943313842708</v>
      </c>
      <c r="BC51" s="1">
        <v>18.939432106133765</v>
      </c>
      <c r="BD51" s="1">
        <v>62.40763898520062</v>
      </c>
      <c r="BE51" s="1">
        <v>18.65292890866562</v>
      </c>
      <c r="BF51" s="20">
        <f t="shared" si="15"/>
        <v>0.28650319746814645</v>
      </c>
      <c r="BG51" s="100" t="s">
        <v>2</v>
      </c>
      <c r="BH51" s="100" t="s">
        <v>2</v>
      </c>
      <c r="BI51" s="100" t="s">
        <v>2</v>
      </c>
      <c r="BJ51" s="100" t="s">
        <v>2</v>
      </c>
      <c r="BK51" s="1">
        <v>28.684811979836027</v>
      </c>
      <c r="BL51" s="1">
        <v>49.16119578256194</v>
      </c>
      <c r="BM51" s="1">
        <v>22.153992237602033</v>
      </c>
      <c r="BN51" s="20">
        <f t="shared" si="8"/>
        <v>6.530819742233994</v>
      </c>
      <c r="BO51" s="100" t="s">
        <v>2</v>
      </c>
      <c r="BP51" s="100" t="s">
        <v>2</v>
      </c>
      <c r="BQ51" s="100" t="s">
        <v>2</v>
      </c>
      <c r="BR51" s="100" t="s">
        <v>2</v>
      </c>
      <c r="BS51" s="100" t="s">
        <v>2</v>
      </c>
      <c r="BT51" s="100" t="s">
        <v>2</v>
      </c>
      <c r="BU51" s="100" t="s">
        <v>2</v>
      </c>
      <c r="BV51" s="100" t="s">
        <v>2</v>
      </c>
      <c r="BW51" s="100" t="s">
        <v>2</v>
      </c>
      <c r="BX51" s="100" t="s">
        <v>2</v>
      </c>
      <c r="BY51" s="100" t="s">
        <v>2</v>
      </c>
      <c r="BZ51" s="22">
        <v>59.353202282815474</v>
      </c>
      <c r="CA51" s="12"/>
    </row>
    <row r="52" spans="1:79" ht="12">
      <c r="A52" s="2" t="s">
        <v>84</v>
      </c>
      <c r="B52" s="1">
        <v>17.348716019451295</v>
      </c>
      <c r="C52" s="1">
        <v>38.96807813958673</v>
      </c>
      <c r="D52" s="1">
        <v>43.683205840961975</v>
      </c>
      <c r="E52" s="20">
        <f t="shared" si="9"/>
        <v>-26.33448982151068</v>
      </c>
      <c r="F52" s="1">
        <v>13.420836294221738</v>
      </c>
      <c r="G52" s="1">
        <v>37.12048377433154</v>
      </c>
      <c r="H52" s="1">
        <v>49.458679931446724</v>
      </c>
      <c r="I52" s="20">
        <f t="shared" si="10"/>
        <v>-36.03784363722499</v>
      </c>
      <c r="J52" s="22">
        <v>-6.281</v>
      </c>
      <c r="K52" s="100" t="s">
        <v>2</v>
      </c>
      <c r="L52" s="100" t="s">
        <v>2</v>
      </c>
      <c r="M52" s="100" t="s">
        <v>2</v>
      </c>
      <c r="N52" s="100" t="s">
        <v>2</v>
      </c>
      <c r="O52" s="12">
        <v>76.961</v>
      </c>
      <c r="P52" s="1">
        <v>31.3464030430966</v>
      </c>
      <c r="Q52" s="1">
        <v>27.127311234655632</v>
      </c>
      <c r="R52" s="1">
        <v>41.52628572224777</v>
      </c>
      <c r="S52" s="20">
        <f t="shared" si="0"/>
        <v>-10.17988267915117</v>
      </c>
      <c r="T52" s="1">
        <v>18.456436623054522</v>
      </c>
      <c r="U52" s="1">
        <v>39.47665426576935</v>
      </c>
      <c r="V52" s="1">
        <v>42.06690911117614</v>
      </c>
      <c r="W52" s="20">
        <f t="shared" si="1"/>
        <v>-23.610472488121616</v>
      </c>
      <c r="X52" s="22">
        <v>-4.452</v>
      </c>
      <c r="Y52" s="1">
        <v>17.366829689698896</v>
      </c>
      <c r="Z52" s="1">
        <v>46.24280678287283</v>
      </c>
      <c r="AA52" s="1">
        <v>36.39036352742828</v>
      </c>
      <c r="AB52" s="20">
        <f t="shared" si="2"/>
        <v>-19.02353383772938</v>
      </c>
      <c r="AC52" s="1">
        <v>21.546907439145034</v>
      </c>
      <c r="AD52" s="1">
        <v>36.745670136131196</v>
      </c>
      <c r="AE52" s="1">
        <v>41.70742242472377</v>
      </c>
      <c r="AF52" s="20">
        <f t="shared" si="3"/>
        <v>-20.160514985578732</v>
      </c>
      <c r="AG52" s="22">
        <v>-4.835</v>
      </c>
      <c r="AH52" s="1">
        <v>49.468608790043675</v>
      </c>
      <c r="AI52" s="1">
        <v>30.623785121046122</v>
      </c>
      <c r="AJ52" s="1">
        <v>19.907606088910207</v>
      </c>
      <c r="AK52" s="20">
        <f t="shared" si="14"/>
        <v>29.561002701133468</v>
      </c>
      <c r="AL52" s="22">
        <v>1.125</v>
      </c>
      <c r="AM52" s="23" t="s">
        <v>2</v>
      </c>
      <c r="AN52" s="23" t="s">
        <v>2</v>
      </c>
      <c r="AO52" s="1">
        <v>48.98139499659202</v>
      </c>
      <c r="AP52" s="1">
        <v>39.66122232600409</v>
      </c>
      <c r="AQ52" s="1">
        <v>11.357382677403882</v>
      </c>
      <c r="AR52" s="20">
        <f t="shared" si="4"/>
        <v>37.62401231918814</v>
      </c>
      <c r="AS52" s="22">
        <v>2.405</v>
      </c>
      <c r="AT52" s="104">
        <v>5.89</v>
      </c>
      <c r="AU52" s="1">
        <v>44.09006674190807</v>
      </c>
      <c r="AV52" s="1">
        <v>43.00324652705207</v>
      </c>
      <c r="AW52" s="1">
        <v>12.906686731039866</v>
      </c>
      <c r="AX52" s="20">
        <f t="shared" si="5"/>
        <v>31.183380010868202</v>
      </c>
      <c r="AY52" s="1">
        <v>46.10625757639092</v>
      </c>
      <c r="AZ52" s="1">
        <v>40.493806518134576</v>
      </c>
      <c r="BA52" s="1">
        <v>13.399935905474509</v>
      </c>
      <c r="BB52" s="20">
        <f t="shared" si="6"/>
        <v>32.70632167091641</v>
      </c>
      <c r="BC52" s="1">
        <v>34.89668241162619</v>
      </c>
      <c r="BD52" s="1">
        <v>51.57379927266648</v>
      </c>
      <c r="BE52" s="1">
        <v>13.529518315707339</v>
      </c>
      <c r="BF52" s="20">
        <f t="shared" si="15"/>
        <v>21.36716409591885</v>
      </c>
      <c r="BG52" s="100" t="s">
        <v>2</v>
      </c>
      <c r="BH52" s="100" t="s">
        <v>2</v>
      </c>
      <c r="BI52" s="100" t="s">
        <v>2</v>
      </c>
      <c r="BJ52" s="100" t="s">
        <v>2</v>
      </c>
      <c r="BK52" s="1">
        <v>53.49758917527075</v>
      </c>
      <c r="BL52" s="1">
        <v>38.48988968267993</v>
      </c>
      <c r="BM52" s="1">
        <v>8.012521142049327</v>
      </c>
      <c r="BN52" s="20">
        <f t="shared" si="8"/>
        <v>45.485068033221424</v>
      </c>
      <c r="BO52" s="100" t="s">
        <v>2</v>
      </c>
      <c r="BP52" s="100" t="s">
        <v>2</v>
      </c>
      <c r="BQ52" s="100" t="s">
        <v>2</v>
      </c>
      <c r="BR52" s="100" t="s">
        <v>2</v>
      </c>
      <c r="BS52" s="100" t="s">
        <v>2</v>
      </c>
      <c r="BT52" s="100" t="s">
        <v>2</v>
      </c>
      <c r="BU52" s="100" t="s">
        <v>2</v>
      </c>
      <c r="BV52" s="100" t="s">
        <v>2</v>
      </c>
      <c r="BW52" s="100" t="s">
        <v>2</v>
      </c>
      <c r="BX52" s="100" t="s">
        <v>2</v>
      </c>
      <c r="BY52" s="100" t="s">
        <v>2</v>
      </c>
      <c r="BZ52" s="100" t="s">
        <v>2</v>
      </c>
      <c r="CA52" s="12"/>
    </row>
    <row r="53" spans="1:79" ht="12">
      <c r="A53" s="2" t="s">
        <v>371</v>
      </c>
      <c r="B53" s="1">
        <v>16.696623890537698</v>
      </c>
      <c r="C53" s="1">
        <v>49.681617411417186</v>
      </c>
      <c r="D53" s="1">
        <v>33.62175869804512</v>
      </c>
      <c r="E53" s="20">
        <f t="shared" si="9"/>
        <v>-16.925134807507423</v>
      </c>
      <c r="F53" s="1">
        <v>11.365631400744054</v>
      </c>
      <c r="G53" s="1">
        <v>42.56712508185986</v>
      </c>
      <c r="H53" s="1">
        <v>46.067243517396086</v>
      </c>
      <c r="I53" s="20">
        <f t="shared" si="10"/>
        <v>-34.70161211665203</v>
      </c>
      <c r="J53" s="22">
        <v>-4.65</v>
      </c>
      <c r="K53" s="100" t="s">
        <v>2</v>
      </c>
      <c r="L53" s="100" t="s">
        <v>2</v>
      </c>
      <c r="M53" s="100" t="s">
        <v>2</v>
      </c>
      <c r="N53" s="100" t="s">
        <v>2</v>
      </c>
      <c r="O53" s="12">
        <v>82.677</v>
      </c>
      <c r="P53" s="1">
        <v>17.73328317240034</v>
      </c>
      <c r="Q53" s="1">
        <v>56.04369574607421</v>
      </c>
      <c r="R53" s="1">
        <v>26.22302108152545</v>
      </c>
      <c r="S53" s="20">
        <f t="shared" si="0"/>
        <v>-8.489737909125108</v>
      </c>
      <c r="T53" s="1">
        <v>19.997491953350334</v>
      </c>
      <c r="U53" s="1">
        <v>41.191879502292075</v>
      </c>
      <c r="V53" s="1">
        <v>38.81062854435759</v>
      </c>
      <c r="W53" s="20">
        <f t="shared" si="1"/>
        <v>-18.813136591007257</v>
      </c>
      <c r="X53" s="22">
        <v>-3.838</v>
      </c>
      <c r="Y53" s="1">
        <v>16.941855118505202</v>
      </c>
      <c r="Z53" s="1">
        <v>56.141230893561286</v>
      </c>
      <c r="AA53" s="1">
        <v>26.916913987933512</v>
      </c>
      <c r="AB53" s="20">
        <f t="shared" si="2"/>
        <v>-9.97505886942831</v>
      </c>
      <c r="AC53" s="1">
        <v>11.766918864690883</v>
      </c>
      <c r="AD53" s="1">
        <v>43.06455433404395</v>
      </c>
      <c r="AE53" s="1">
        <v>45.168526801265166</v>
      </c>
      <c r="AF53" s="20">
        <f t="shared" si="3"/>
        <v>-33.40160793657428</v>
      </c>
      <c r="AG53" s="22">
        <v>-4.641</v>
      </c>
      <c r="AH53" s="1">
        <v>39.93682460515378</v>
      </c>
      <c r="AI53" s="1">
        <v>39.019118869492935</v>
      </c>
      <c r="AJ53" s="1">
        <v>21.044056525353284</v>
      </c>
      <c r="AK53" s="20">
        <f t="shared" si="14"/>
        <v>18.892768079800497</v>
      </c>
      <c r="AL53" s="22">
        <v>0.513</v>
      </c>
      <c r="AM53" s="23" t="s">
        <v>2</v>
      </c>
      <c r="AN53" s="23" t="s">
        <v>2</v>
      </c>
      <c r="AO53" s="1">
        <v>47.60764754779717</v>
      </c>
      <c r="AP53" s="1">
        <v>36.37905236907731</v>
      </c>
      <c r="AQ53" s="1">
        <v>16.01330008312552</v>
      </c>
      <c r="AR53" s="20">
        <f t="shared" si="4"/>
        <v>31.59434746467165</v>
      </c>
      <c r="AS53" s="22">
        <v>1.326</v>
      </c>
      <c r="AT53" s="104">
        <v>5.859</v>
      </c>
      <c r="AU53" s="1">
        <v>12.412044197355405</v>
      </c>
      <c r="AV53" s="1">
        <v>52.24539843107748</v>
      </c>
      <c r="AW53" s="1">
        <v>35.34255737156711</v>
      </c>
      <c r="AX53" s="20">
        <f t="shared" si="5"/>
        <v>-22.930513174211704</v>
      </c>
      <c r="AY53" s="1">
        <v>12.315902409118143</v>
      </c>
      <c r="AZ53" s="1">
        <v>58.28561077902715</v>
      </c>
      <c r="BA53" s="1">
        <v>29.398486811854703</v>
      </c>
      <c r="BB53" s="20">
        <f t="shared" si="6"/>
        <v>-17.082584402736558</v>
      </c>
      <c r="BC53" s="1">
        <v>12.798004709554265</v>
      </c>
      <c r="BD53" s="1">
        <v>51.34668171494656</v>
      </c>
      <c r="BE53" s="1">
        <v>35.85531357549917</v>
      </c>
      <c r="BF53" s="20">
        <f t="shared" si="15"/>
        <v>-23.057308865944904</v>
      </c>
      <c r="BG53" s="100" t="s">
        <v>2</v>
      </c>
      <c r="BH53" s="100" t="s">
        <v>2</v>
      </c>
      <c r="BI53" s="100" t="s">
        <v>2</v>
      </c>
      <c r="BJ53" s="100" t="s">
        <v>2</v>
      </c>
      <c r="BK53" s="1">
        <v>16.90108063175395</v>
      </c>
      <c r="BL53" s="1">
        <v>58.064837905236914</v>
      </c>
      <c r="BM53" s="1">
        <v>25.034081463009144</v>
      </c>
      <c r="BN53" s="20">
        <f t="shared" si="8"/>
        <v>-8.133000831255195</v>
      </c>
      <c r="BO53" s="100" t="s">
        <v>2</v>
      </c>
      <c r="BP53" s="100" t="s">
        <v>2</v>
      </c>
      <c r="BQ53" s="100" t="s">
        <v>2</v>
      </c>
      <c r="BR53" s="100" t="s">
        <v>2</v>
      </c>
      <c r="BS53" s="100" t="s">
        <v>2</v>
      </c>
      <c r="BT53" s="100" t="s">
        <v>2</v>
      </c>
      <c r="BU53" s="100" t="s">
        <v>2</v>
      </c>
      <c r="BV53" s="100" t="s">
        <v>2</v>
      </c>
      <c r="BW53" s="100" t="s">
        <v>2</v>
      </c>
      <c r="BX53" s="100" t="s">
        <v>2</v>
      </c>
      <c r="BY53" s="100" t="s">
        <v>2</v>
      </c>
      <c r="BZ53" s="100" t="s">
        <v>2</v>
      </c>
      <c r="CA53" s="12"/>
    </row>
    <row r="54" spans="1:79" ht="12">
      <c r="A54" s="2" t="s">
        <v>374</v>
      </c>
      <c r="B54" s="1">
        <v>8.902172247070462</v>
      </c>
      <c r="C54" s="1">
        <v>45.713330267942986</v>
      </c>
      <c r="D54" s="1">
        <v>45.384497484986554</v>
      </c>
      <c r="E54" s="20">
        <f t="shared" si="9"/>
        <v>-36.48232523791609</v>
      </c>
      <c r="F54" s="1">
        <v>19.42482130167621</v>
      </c>
      <c r="G54" s="1">
        <v>35.26313589432763</v>
      </c>
      <c r="H54" s="1">
        <v>45.31204280399616</v>
      </c>
      <c r="I54" s="20">
        <f t="shared" si="10"/>
        <v>-25.887221502319946</v>
      </c>
      <c r="J54" s="22">
        <v>-4.412</v>
      </c>
      <c r="K54" s="100" t="s">
        <v>2</v>
      </c>
      <c r="L54" s="100" t="s">
        <v>2</v>
      </c>
      <c r="M54" s="100" t="s">
        <v>2</v>
      </c>
      <c r="N54" s="100" t="s">
        <v>2</v>
      </c>
      <c r="O54" s="12">
        <v>80.441</v>
      </c>
      <c r="P54" s="1">
        <v>13.898758516908414</v>
      </c>
      <c r="Q54" s="1">
        <v>46.065850158146276</v>
      </c>
      <c r="R54" s="1">
        <v>40.035391324945316</v>
      </c>
      <c r="S54" s="20">
        <f t="shared" si="0"/>
        <v>-26.1366328080369</v>
      </c>
      <c r="T54" s="1">
        <v>19.153116247962213</v>
      </c>
      <c r="U54" s="1">
        <v>26.422271454249046</v>
      </c>
      <c r="V54" s="1">
        <v>54.42461229778874</v>
      </c>
      <c r="W54" s="20">
        <f t="shared" si="1"/>
        <v>-35.271496049826524</v>
      </c>
      <c r="X54" s="22">
        <v>-5.031</v>
      </c>
      <c r="Y54" s="1">
        <v>14.702726804051888</v>
      </c>
      <c r="Z54" s="1">
        <v>48.596190555811006</v>
      </c>
      <c r="AA54" s="1">
        <v>36.70108264013711</v>
      </c>
      <c r="AB54" s="20">
        <f t="shared" si="2"/>
        <v>-21.99835583608522</v>
      </c>
      <c r="AC54" s="1">
        <v>25.002438378687174</v>
      </c>
      <c r="AD54" s="1">
        <v>33.029581016873585</v>
      </c>
      <c r="AE54" s="1">
        <v>41.96798060443924</v>
      </c>
      <c r="AF54" s="20">
        <f t="shared" si="3"/>
        <v>-16.965542225752067</v>
      </c>
      <c r="AG54" s="22">
        <v>-3.939</v>
      </c>
      <c r="AH54" s="1">
        <v>55.73177880544519</v>
      </c>
      <c r="AI54" s="1">
        <v>26.22940141991793</v>
      </c>
      <c r="AJ54" s="1">
        <v>18.03881977463688</v>
      </c>
      <c r="AK54" s="20">
        <f t="shared" si="14"/>
        <v>37.69295903080831</v>
      </c>
      <c r="AL54" s="22">
        <v>2.066</v>
      </c>
      <c r="AM54" s="23" t="s">
        <v>2</v>
      </c>
      <c r="AN54" s="23" t="s">
        <v>2</v>
      </c>
      <c r="AO54" s="1">
        <v>36.92437960007816</v>
      </c>
      <c r="AP54" s="1">
        <v>36.96345991011529</v>
      </c>
      <c r="AQ54" s="1">
        <v>26.112160489806552</v>
      </c>
      <c r="AR54" s="20">
        <f t="shared" si="4"/>
        <v>10.81221911027161</v>
      </c>
      <c r="AS54" s="22">
        <v>0.444</v>
      </c>
      <c r="AT54" s="104">
        <v>5.997</v>
      </c>
      <c r="AU54" s="1">
        <v>29.277264557120763</v>
      </c>
      <c r="AV54" s="1">
        <v>33.89903718875838</v>
      </c>
      <c r="AW54" s="1">
        <v>36.82369825412086</v>
      </c>
      <c r="AX54" s="20">
        <f t="shared" si="5"/>
        <v>-7.546433697000101</v>
      </c>
      <c r="AY54" s="1">
        <v>27.454750658362247</v>
      </c>
      <c r="AZ54" s="1">
        <v>40.36143738940211</v>
      </c>
      <c r="BA54" s="1">
        <v>32.183811952235644</v>
      </c>
      <c r="BB54" s="20">
        <f t="shared" si="6"/>
        <v>-4.7290612938733965</v>
      </c>
      <c r="BC54" s="1">
        <v>24.13019548830275</v>
      </c>
      <c r="BD54" s="1">
        <v>48.03606013738522</v>
      </c>
      <c r="BE54" s="1">
        <v>27.83374437431203</v>
      </c>
      <c r="BF54" s="20">
        <f t="shared" si="15"/>
        <v>-3.70354888600928</v>
      </c>
      <c r="BG54" s="100" t="s">
        <v>2</v>
      </c>
      <c r="BH54" s="100" t="s">
        <v>2</v>
      </c>
      <c r="BI54" s="100" t="s">
        <v>2</v>
      </c>
      <c r="BJ54" s="100" t="s">
        <v>2</v>
      </c>
      <c r="BK54" s="1">
        <v>19.50107470852602</v>
      </c>
      <c r="BL54" s="1">
        <v>66.99993486614993</v>
      </c>
      <c r="BM54" s="1">
        <v>13.498990425324042</v>
      </c>
      <c r="BN54" s="20">
        <f t="shared" si="8"/>
        <v>6.002084283201977</v>
      </c>
      <c r="BO54" s="100" t="s">
        <v>2</v>
      </c>
      <c r="BP54" s="100" t="s">
        <v>2</v>
      </c>
      <c r="BQ54" s="100" t="s">
        <v>2</v>
      </c>
      <c r="BR54" s="100" t="s">
        <v>2</v>
      </c>
      <c r="BS54" s="100" t="s">
        <v>2</v>
      </c>
      <c r="BT54" s="100" t="s">
        <v>2</v>
      </c>
      <c r="BU54" s="100" t="s">
        <v>2</v>
      </c>
      <c r="BV54" s="100" t="s">
        <v>2</v>
      </c>
      <c r="BW54" s="100" t="s">
        <v>2</v>
      </c>
      <c r="BX54" s="100" t="s">
        <v>2</v>
      </c>
      <c r="BY54" s="100" t="s">
        <v>2</v>
      </c>
      <c r="BZ54" s="100" t="s">
        <v>2</v>
      </c>
      <c r="CA54" s="12"/>
    </row>
    <row r="55" spans="1:79" ht="12">
      <c r="A55" s="2" t="s">
        <v>377</v>
      </c>
      <c r="B55" s="1">
        <v>22.5000769443846</v>
      </c>
      <c r="C55" s="1">
        <v>35.16050598627312</v>
      </c>
      <c r="D55" s="1">
        <v>42.339417069342275</v>
      </c>
      <c r="E55" s="20">
        <f t="shared" si="9"/>
        <v>-19.839340124957676</v>
      </c>
      <c r="F55" s="1">
        <v>10.268997568557445</v>
      </c>
      <c r="G55" s="1">
        <v>32.552091348373395</v>
      </c>
      <c r="H55" s="1">
        <v>57.17891108306916</v>
      </c>
      <c r="I55" s="20">
        <f t="shared" si="10"/>
        <v>-46.909913514511715</v>
      </c>
      <c r="J55" s="22">
        <v>-6.441</v>
      </c>
      <c r="K55" s="100" t="s">
        <v>2</v>
      </c>
      <c r="L55" s="100" t="s">
        <v>2</v>
      </c>
      <c r="M55" s="100" t="s">
        <v>2</v>
      </c>
      <c r="N55" s="100" t="s">
        <v>2</v>
      </c>
      <c r="O55" s="12">
        <v>76.671</v>
      </c>
      <c r="P55" s="1">
        <v>22.043027299867656</v>
      </c>
      <c r="Q55" s="1">
        <v>38.683019913206735</v>
      </c>
      <c r="R55" s="1">
        <v>39.27395278692561</v>
      </c>
      <c r="S55" s="20">
        <f t="shared" si="0"/>
        <v>-17.230925487057956</v>
      </c>
      <c r="T55" s="1">
        <v>11.870979655904712</v>
      </c>
      <c r="U55" s="1">
        <v>33.54775168508202</v>
      </c>
      <c r="V55" s="1">
        <v>54.58126865901326</v>
      </c>
      <c r="W55" s="20">
        <f t="shared" si="1"/>
        <v>-42.71028900310855</v>
      </c>
      <c r="X55" s="22">
        <v>-6.862</v>
      </c>
      <c r="Y55" s="1">
        <v>20.371795266381458</v>
      </c>
      <c r="Z55" s="1">
        <v>29.652826936690165</v>
      </c>
      <c r="AA55" s="1">
        <v>49.97537779692838</v>
      </c>
      <c r="AB55" s="20">
        <f t="shared" si="2"/>
        <v>-29.60358253054692</v>
      </c>
      <c r="AC55" s="1">
        <v>19.37459604198086</v>
      </c>
      <c r="AD55" s="1">
        <v>27.2798621156628</v>
      </c>
      <c r="AE55" s="1">
        <v>53.34554184235635</v>
      </c>
      <c r="AF55" s="20">
        <f t="shared" si="3"/>
        <v>-33.97094580037549</v>
      </c>
      <c r="AG55" s="22">
        <v>-7.458</v>
      </c>
      <c r="AH55" s="1">
        <v>60.458541326147454</v>
      </c>
      <c r="AI55" s="1">
        <v>35.09298935371295</v>
      </c>
      <c r="AJ55" s="1">
        <v>4.448469320139595</v>
      </c>
      <c r="AK55" s="20">
        <f t="shared" si="14"/>
        <v>56.01007200600786</v>
      </c>
      <c r="AL55" s="22">
        <v>7.11</v>
      </c>
      <c r="AM55" s="23" t="s">
        <v>2</v>
      </c>
      <c r="AN55" s="23" t="s">
        <v>2</v>
      </c>
      <c r="AO55" s="1">
        <v>52.68365949551619</v>
      </c>
      <c r="AP55" s="1">
        <v>14.53372796748686</v>
      </c>
      <c r="AQ55" s="1">
        <v>32.78261253699695</v>
      </c>
      <c r="AR55" s="20">
        <f t="shared" si="4"/>
        <v>19.901046958519238</v>
      </c>
      <c r="AS55" s="22">
        <v>1.066</v>
      </c>
      <c r="AT55" s="104">
        <v>6.073</v>
      </c>
      <c r="AU55" s="1">
        <v>18.40201902065187</v>
      </c>
      <c r="AV55" s="1">
        <v>47.82093502816164</v>
      </c>
      <c r="AW55" s="1">
        <v>33.77704595118649</v>
      </c>
      <c r="AX55" s="20">
        <f t="shared" si="5"/>
        <v>-15.375026930534617</v>
      </c>
      <c r="AY55" s="1">
        <v>18.892924194392293</v>
      </c>
      <c r="AZ55" s="1">
        <v>54.65205749284417</v>
      </c>
      <c r="BA55" s="1">
        <v>26.455018312763535</v>
      </c>
      <c r="BB55" s="20">
        <f t="shared" si="6"/>
        <v>-7.562094118371242</v>
      </c>
      <c r="BC55" s="1">
        <v>17.267858791665383</v>
      </c>
      <c r="BD55" s="1">
        <v>52.891569973223355</v>
      </c>
      <c r="BE55" s="1">
        <v>29.840571235111263</v>
      </c>
      <c r="BF55" s="20">
        <f t="shared" si="15"/>
        <v>-12.57271244344588</v>
      </c>
      <c r="BG55" s="100" t="s">
        <v>2</v>
      </c>
      <c r="BH55" s="100" t="s">
        <v>2</v>
      </c>
      <c r="BI55" s="100" t="s">
        <v>2</v>
      </c>
      <c r="BJ55" s="100" t="s">
        <v>2</v>
      </c>
      <c r="BK55" s="1">
        <v>37.53589256526925</v>
      </c>
      <c r="BL55" s="1">
        <v>50.16565799355038</v>
      </c>
      <c r="BM55" s="1">
        <v>12.298449441180368</v>
      </c>
      <c r="BN55" s="20">
        <f t="shared" si="8"/>
        <v>25.237443124088884</v>
      </c>
      <c r="BO55" s="100" t="s">
        <v>2</v>
      </c>
      <c r="BP55" s="100" t="s">
        <v>2</v>
      </c>
      <c r="BQ55" s="100" t="s">
        <v>2</v>
      </c>
      <c r="BR55" s="100" t="s">
        <v>2</v>
      </c>
      <c r="BS55" s="100" t="s">
        <v>2</v>
      </c>
      <c r="BT55" s="100" t="s">
        <v>2</v>
      </c>
      <c r="BU55" s="100" t="s">
        <v>2</v>
      </c>
      <c r="BV55" s="100" t="s">
        <v>2</v>
      </c>
      <c r="BW55" s="100" t="s">
        <v>2</v>
      </c>
      <c r="BX55" s="100" t="s">
        <v>2</v>
      </c>
      <c r="BY55" s="100" t="s">
        <v>2</v>
      </c>
      <c r="BZ55" s="100" t="s">
        <v>2</v>
      </c>
      <c r="CA55" s="12"/>
    </row>
    <row r="56" spans="1:79" ht="12">
      <c r="A56" s="2" t="s">
        <v>366</v>
      </c>
      <c r="B56" s="1">
        <v>11.591958473142332</v>
      </c>
      <c r="C56" s="1">
        <v>46.833863890561815</v>
      </c>
      <c r="D56" s="1">
        <v>41.57417763629585</v>
      </c>
      <c r="E56" s="20">
        <f t="shared" si="9"/>
        <v>-29.982219163153516</v>
      </c>
      <c r="F56" s="1">
        <v>13.083254466718289</v>
      </c>
      <c r="G56" s="1">
        <v>37.75846740657891</v>
      </c>
      <c r="H56" s="1">
        <v>49.158278126702804</v>
      </c>
      <c r="I56" s="20">
        <f t="shared" si="10"/>
        <v>-36.07502365998452</v>
      </c>
      <c r="J56" s="22">
        <v>-4.21</v>
      </c>
      <c r="K56" s="100" t="s">
        <v>2</v>
      </c>
      <c r="L56" s="100" t="s">
        <v>2</v>
      </c>
      <c r="M56" s="100" t="s">
        <v>2</v>
      </c>
      <c r="N56" s="100" t="s">
        <v>2</v>
      </c>
      <c r="O56" s="12">
        <v>76.272</v>
      </c>
      <c r="P56" s="1">
        <v>12.921219421262439</v>
      </c>
      <c r="Q56" s="1">
        <v>45.29954974332502</v>
      </c>
      <c r="R56" s="1">
        <v>41.77923083541255</v>
      </c>
      <c r="S56" s="20">
        <f t="shared" si="0"/>
        <v>-28.85801141415011</v>
      </c>
      <c r="T56" s="1">
        <v>7.47655510625484</v>
      </c>
      <c r="U56" s="1">
        <v>37.34836100834552</v>
      </c>
      <c r="V56" s="1">
        <v>55.17508388539964</v>
      </c>
      <c r="W56" s="20">
        <f t="shared" si="1"/>
        <v>-47.698528779144794</v>
      </c>
      <c r="X56" s="22">
        <v>-5.123</v>
      </c>
      <c r="Y56" s="1">
        <v>15.122314950242336</v>
      </c>
      <c r="Z56" s="1">
        <v>48.24055751527144</v>
      </c>
      <c r="AA56" s="1">
        <v>36.63712753448622</v>
      </c>
      <c r="AB56" s="20">
        <f t="shared" si="2"/>
        <v>-21.514812584243884</v>
      </c>
      <c r="AC56" s="1">
        <v>8.352691502480713</v>
      </c>
      <c r="AD56" s="1">
        <v>39.74590610570994</v>
      </c>
      <c r="AE56" s="1">
        <v>51.90140239180935</v>
      </c>
      <c r="AF56" s="20">
        <f t="shared" si="3"/>
        <v>-43.54871088932863</v>
      </c>
      <c r="AG56" s="22">
        <v>-5.338</v>
      </c>
      <c r="AH56" s="1">
        <v>55.17524644030668</v>
      </c>
      <c r="AI56" s="1">
        <v>23.921823658269442</v>
      </c>
      <c r="AJ56" s="1">
        <v>20.902929901423878</v>
      </c>
      <c r="AK56" s="20">
        <f t="shared" si="14"/>
        <v>34.272316538882805</v>
      </c>
      <c r="AL56" s="22">
        <v>-0.76</v>
      </c>
      <c r="AM56" s="23" t="s">
        <v>2</v>
      </c>
      <c r="AN56" s="23" t="s">
        <v>2</v>
      </c>
      <c r="AO56" s="1">
        <v>45.92004381161008</v>
      </c>
      <c r="AP56" s="1">
        <v>28.85747535596933</v>
      </c>
      <c r="AQ56" s="1">
        <v>25.22248083242059</v>
      </c>
      <c r="AR56" s="20">
        <f t="shared" si="4"/>
        <v>20.697562979189488</v>
      </c>
      <c r="AS56" s="22">
        <v>-0.871</v>
      </c>
      <c r="AT56" s="104">
        <v>5.124</v>
      </c>
      <c r="AU56" s="1">
        <v>25.359201583068053</v>
      </c>
      <c r="AV56" s="1">
        <v>51.396656055522094</v>
      </c>
      <c r="AW56" s="1">
        <v>23.244142361409846</v>
      </c>
      <c r="AX56" s="20">
        <f t="shared" si="5"/>
        <v>2.115059221658207</v>
      </c>
      <c r="AY56" s="1">
        <v>34.91209957268634</v>
      </c>
      <c r="AZ56" s="1">
        <v>45.05147839054748</v>
      </c>
      <c r="BA56" s="1">
        <v>20.036422036766183</v>
      </c>
      <c r="BB56" s="20">
        <f t="shared" si="6"/>
        <v>14.875677535920154</v>
      </c>
      <c r="BC56" s="1">
        <v>30.607416329691127</v>
      </c>
      <c r="BD56" s="1">
        <v>45.15615589778887</v>
      </c>
      <c r="BE56" s="1">
        <v>24.236427772520003</v>
      </c>
      <c r="BF56" s="20">
        <f t="shared" si="15"/>
        <v>6.370988557171124</v>
      </c>
      <c r="BG56" s="100" t="s">
        <v>2</v>
      </c>
      <c r="BH56" s="100" t="s">
        <v>2</v>
      </c>
      <c r="BI56" s="100" t="s">
        <v>2</v>
      </c>
      <c r="BJ56" s="100" t="s">
        <v>2</v>
      </c>
      <c r="BK56" s="1">
        <v>60.67223439211391</v>
      </c>
      <c r="BL56" s="1">
        <v>34.234665936473164</v>
      </c>
      <c r="BM56" s="1">
        <v>5.093099671412924</v>
      </c>
      <c r="BN56" s="20">
        <f t="shared" si="8"/>
        <v>55.579134720700985</v>
      </c>
      <c r="BO56" s="100" t="s">
        <v>2</v>
      </c>
      <c r="BP56" s="100" t="s">
        <v>2</v>
      </c>
      <c r="BQ56" s="100" t="s">
        <v>2</v>
      </c>
      <c r="BR56" s="100" t="s">
        <v>2</v>
      </c>
      <c r="BS56" s="100" t="s">
        <v>2</v>
      </c>
      <c r="BT56" s="100" t="s">
        <v>2</v>
      </c>
      <c r="BU56" s="100" t="s">
        <v>2</v>
      </c>
      <c r="BV56" s="100" t="s">
        <v>2</v>
      </c>
      <c r="BW56" s="100" t="s">
        <v>2</v>
      </c>
      <c r="BX56" s="100" t="s">
        <v>2</v>
      </c>
      <c r="BY56" s="100" t="s">
        <v>2</v>
      </c>
      <c r="BZ56" s="100" t="s">
        <v>2</v>
      </c>
      <c r="CA56" s="12"/>
    </row>
    <row r="57" spans="1:79" ht="12">
      <c r="A57" s="2" t="s">
        <v>67</v>
      </c>
      <c r="B57" s="1">
        <v>18.059020906822678</v>
      </c>
      <c r="C57" s="1">
        <v>63.917806647738686</v>
      </c>
      <c r="D57" s="1">
        <v>18.023172445438643</v>
      </c>
      <c r="E57" s="20">
        <f t="shared" si="9"/>
        <v>0.035848461384034636</v>
      </c>
      <c r="F57" s="1">
        <v>13.982333878229946</v>
      </c>
      <c r="G57" s="1">
        <v>55.301270469471454</v>
      </c>
      <c r="H57" s="1">
        <v>30.716395652298605</v>
      </c>
      <c r="I57" s="20">
        <f t="shared" si="10"/>
        <v>-16.734061774068657</v>
      </c>
      <c r="J57" s="22">
        <v>-3.135</v>
      </c>
      <c r="K57" s="100" t="s">
        <v>2</v>
      </c>
      <c r="L57" s="100" t="s">
        <v>2</v>
      </c>
      <c r="M57" s="100" t="s">
        <v>2</v>
      </c>
      <c r="N57" s="100" t="s">
        <v>2</v>
      </c>
      <c r="O57" s="12">
        <v>78.853</v>
      </c>
      <c r="P57" s="1">
        <v>22.71932088674754</v>
      </c>
      <c r="Q57" s="1">
        <v>56.09280449683099</v>
      </c>
      <c r="R57" s="1">
        <v>21.18787461642146</v>
      </c>
      <c r="S57" s="20">
        <f t="shared" si="0"/>
        <v>1.5314462703260787</v>
      </c>
      <c r="T57" s="1">
        <v>17.020849465140955</v>
      </c>
      <c r="U57" s="1">
        <v>50.19931744529524</v>
      </c>
      <c r="V57" s="1">
        <v>32.779833089563795</v>
      </c>
      <c r="W57" s="20">
        <f t="shared" si="1"/>
        <v>-15.75898362442284</v>
      </c>
      <c r="X57" s="22">
        <v>-2.976</v>
      </c>
      <c r="Y57" s="1">
        <v>24.870228569789784</v>
      </c>
      <c r="Z57" s="1">
        <v>54.93274828644354</v>
      </c>
      <c r="AA57" s="1">
        <v>20.19702314376667</v>
      </c>
      <c r="AB57" s="20">
        <f t="shared" si="2"/>
        <v>4.673205426023113</v>
      </c>
      <c r="AC57" s="1">
        <v>15.235596088215894</v>
      </c>
      <c r="AD57" s="1">
        <v>57.07792021566435</v>
      </c>
      <c r="AE57" s="1">
        <v>27.686483696119762</v>
      </c>
      <c r="AF57" s="20">
        <f t="shared" si="3"/>
        <v>-12.450887607903868</v>
      </c>
      <c r="AG57" s="22">
        <v>-3.662</v>
      </c>
      <c r="AH57" s="1">
        <v>40.11838773694655</v>
      </c>
      <c r="AI57" s="1">
        <v>45.71956477109423</v>
      </c>
      <c r="AJ57" s="1">
        <v>14.162047491959214</v>
      </c>
      <c r="AK57" s="20">
        <f t="shared" si="14"/>
        <v>25.956340244987338</v>
      </c>
      <c r="AL57" s="22">
        <v>2.947</v>
      </c>
      <c r="AM57" s="23" t="s">
        <v>2</v>
      </c>
      <c r="AN57" s="23" t="s">
        <v>2</v>
      </c>
      <c r="AO57" s="1">
        <v>49.709163073975226</v>
      </c>
      <c r="AP57" s="1">
        <v>42.95490316841169</v>
      </c>
      <c r="AQ57" s="1">
        <v>7.335933757613085</v>
      </c>
      <c r="AR57" s="20">
        <f t="shared" si="4"/>
        <v>42.37322931636214</v>
      </c>
      <c r="AS57" s="22">
        <v>4.849</v>
      </c>
      <c r="AT57" s="104">
        <v>4.993</v>
      </c>
      <c r="AU57" s="1">
        <v>8.663856147294158</v>
      </c>
      <c r="AV57" s="1">
        <v>60.76887779976483</v>
      </c>
      <c r="AW57" s="1">
        <v>30.567266052941005</v>
      </c>
      <c r="AX57" s="20">
        <f t="shared" si="5"/>
        <v>-21.903409905646846</v>
      </c>
      <c r="AY57" s="1">
        <v>8.682497347213857</v>
      </c>
      <c r="AZ57" s="1">
        <v>65.10080587341191</v>
      </c>
      <c r="BA57" s="1">
        <v>26.216696779374228</v>
      </c>
      <c r="BB57" s="20">
        <f t="shared" si="6"/>
        <v>-17.53419943216037</v>
      </c>
      <c r="BC57" s="1">
        <v>8.775703346812355</v>
      </c>
      <c r="BD57" s="1">
        <v>65.71883334767273</v>
      </c>
      <c r="BE57" s="1">
        <v>25.505463305514926</v>
      </c>
      <c r="BF57" s="20">
        <f t="shared" si="15"/>
        <v>-16.729759958702573</v>
      </c>
      <c r="BG57" s="100" t="s">
        <v>2</v>
      </c>
      <c r="BH57" s="100" t="s">
        <v>2</v>
      </c>
      <c r="BI57" s="100" t="s">
        <v>2</v>
      </c>
      <c r="BJ57" s="100" t="s">
        <v>2</v>
      </c>
      <c r="BK57" s="1">
        <v>11.192089235612126</v>
      </c>
      <c r="BL57" s="1">
        <v>77.99562033805516</v>
      </c>
      <c r="BM57" s="1">
        <v>10.812290426332718</v>
      </c>
      <c r="BN57" s="20">
        <f t="shared" si="8"/>
        <v>0.3797988092794089</v>
      </c>
      <c r="BO57" s="100" t="s">
        <v>2</v>
      </c>
      <c r="BP57" s="100" t="s">
        <v>2</v>
      </c>
      <c r="BQ57" s="100" t="s">
        <v>2</v>
      </c>
      <c r="BR57" s="100" t="s">
        <v>2</v>
      </c>
      <c r="BS57" s="100" t="s">
        <v>2</v>
      </c>
      <c r="BT57" s="100" t="s">
        <v>2</v>
      </c>
      <c r="BU57" s="100" t="s">
        <v>2</v>
      </c>
      <c r="BV57" s="100" t="s">
        <v>2</v>
      </c>
      <c r="BW57" s="100" t="s">
        <v>2</v>
      </c>
      <c r="BX57" s="100" t="s">
        <v>2</v>
      </c>
      <c r="BY57" s="100" t="s">
        <v>2</v>
      </c>
      <c r="BZ57" s="100" t="s">
        <v>2</v>
      </c>
      <c r="CA57" s="12"/>
    </row>
    <row r="58" spans="1:79" ht="12">
      <c r="A58" s="2" t="s">
        <v>64</v>
      </c>
      <c r="B58" s="1">
        <v>21.33700421577906</v>
      </c>
      <c r="C58" s="1">
        <v>34.027359545728295</v>
      </c>
      <c r="D58" s="1">
        <v>44.635636238492644</v>
      </c>
      <c r="E58" s="20">
        <f t="shared" si="9"/>
        <v>-23.298632022713583</v>
      </c>
      <c r="F58" s="1">
        <v>33.00639536551091</v>
      </c>
      <c r="G58" s="1">
        <v>35.79540566118902</v>
      </c>
      <c r="H58" s="1">
        <v>31.198198973300066</v>
      </c>
      <c r="I58" s="20">
        <f t="shared" si="10"/>
        <v>1.8081963922108457</v>
      </c>
      <c r="J58" s="22">
        <v>-0.854</v>
      </c>
      <c r="K58" s="100" t="s">
        <v>2</v>
      </c>
      <c r="L58" s="100" t="s">
        <v>2</v>
      </c>
      <c r="M58" s="100" t="s">
        <v>2</v>
      </c>
      <c r="N58" s="100" t="s">
        <v>2</v>
      </c>
      <c r="O58" s="12">
        <v>79.145</v>
      </c>
      <c r="P58" s="1">
        <v>16.245088760790388</v>
      </c>
      <c r="Q58" s="1">
        <v>44.4062060856348</v>
      </c>
      <c r="R58" s="1">
        <v>39.34870515357481</v>
      </c>
      <c r="S58" s="20">
        <f t="shared" si="0"/>
        <v>-23.103616392784424</v>
      </c>
      <c r="T58" s="1">
        <v>29.37996501190169</v>
      </c>
      <c r="U58" s="1">
        <v>36.90814190254954</v>
      </c>
      <c r="V58" s="1">
        <v>33.711893085548766</v>
      </c>
      <c r="W58" s="20">
        <f t="shared" si="1"/>
        <v>-4.331928073647077</v>
      </c>
      <c r="X58" s="22">
        <v>-1.316</v>
      </c>
      <c r="Y58" s="1">
        <v>24.947661246379305</v>
      </c>
      <c r="Z58" s="1">
        <v>44.21119045570564</v>
      </c>
      <c r="AA58" s="1">
        <v>30.841148297915055</v>
      </c>
      <c r="AB58" s="20">
        <f t="shared" si="2"/>
        <v>-5.89348705153575</v>
      </c>
      <c r="AC58" s="1">
        <v>27.783991511084345</v>
      </c>
      <c r="AD58" s="1">
        <v>35.30643264791075</v>
      </c>
      <c r="AE58" s="1">
        <v>36.9095758410049</v>
      </c>
      <c r="AF58" s="20">
        <f t="shared" si="3"/>
        <v>-9.125584329920557</v>
      </c>
      <c r="AG58" s="22">
        <v>-2.777</v>
      </c>
      <c r="AH58" s="1">
        <v>62.196976473745416</v>
      </c>
      <c r="AI58" s="1">
        <v>27.444315233920747</v>
      </c>
      <c r="AJ58" s="1">
        <v>10.35870829233384</v>
      </c>
      <c r="AK58" s="20">
        <f t="shared" si="14"/>
        <v>51.83826818141158</v>
      </c>
      <c r="AL58" s="22">
        <v>2.741</v>
      </c>
      <c r="AM58" s="23" t="s">
        <v>2</v>
      </c>
      <c r="AN58" s="23" t="s">
        <v>2</v>
      </c>
      <c r="AO58" s="1">
        <v>58.70829233384024</v>
      </c>
      <c r="AP58" s="1">
        <v>31.934877896055102</v>
      </c>
      <c r="AQ58" s="1">
        <v>9.35682977010466</v>
      </c>
      <c r="AR58" s="20">
        <f t="shared" si="4"/>
        <v>49.35146256373558</v>
      </c>
      <c r="AS58" s="22">
        <v>3.69</v>
      </c>
      <c r="AT58" s="104">
        <v>6.692</v>
      </c>
      <c r="AU58" s="1">
        <v>24.756947431816226</v>
      </c>
      <c r="AV58" s="1">
        <v>49.95268003097307</v>
      </c>
      <c r="AW58" s="1">
        <v>25.290372537210704</v>
      </c>
      <c r="AX58" s="20">
        <f t="shared" si="5"/>
        <v>-0.5334251053944783</v>
      </c>
      <c r="AY58" s="1">
        <v>27.677880065387594</v>
      </c>
      <c r="AZ58" s="1">
        <v>46.0265565401933</v>
      </c>
      <c r="BA58" s="1">
        <v>26.295563394419112</v>
      </c>
      <c r="BB58" s="20">
        <f t="shared" si="6"/>
        <v>1.382316670968482</v>
      </c>
      <c r="BC58" s="1">
        <v>23.50798703719636</v>
      </c>
      <c r="BD58" s="1">
        <v>44.538128423528065</v>
      </c>
      <c r="BE58" s="1">
        <v>31.953884539275574</v>
      </c>
      <c r="BF58" s="20">
        <f t="shared" si="15"/>
        <v>-8.445897502079212</v>
      </c>
      <c r="BG58" s="100" t="s">
        <v>2</v>
      </c>
      <c r="BH58" s="100" t="s">
        <v>2</v>
      </c>
      <c r="BI58" s="100" t="s">
        <v>2</v>
      </c>
      <c r="BJ58" s="100" t="s">
        <v>2</v>
      </c>
      <c r="BK58" s="1">
        <v>42.99132301636998</v>
      </c>
      <c r="BL58" s="1">
        <v>40.18546679786505</v>
      </c>
      <c r="BM58" s="1">
        <v>16.823210185764975</v>
      </c>
      <c r="BN58" s="20">
        <f t="shared" si="8"/>
        <v>26.168112830605008</v>
      </c>
      <c r="BO58" s="100" t="s">
        <v>2</v>
      </c>
      <c r="BP58" s="100" t="s">
        <v>2</v>
      </c>
      <c r="BQ58" s="100" t="s">
        <v>2</v>
      </c>
      <c r="BR58" s="100" t="s">
        <v>2</v>
      </c>
      <c r="BS58" s="100" t="s">
        <v>2</v>
      </c>
      <c r="BT58" s="100" t="s">
        <v>2</v>
      </c>
      <c r="BU58" s="100" t="s">
        <v>2</v>
      </c>
      <c r="BV58" s="100" t="s">
        <v>2</v>
      </c>
      <c r="BW58" s="100" t="s">
        <v>2</v>
      </c>
      <c r="BX58" s="100" t="s">
        <v>2</v>
      </c>
      <c r="BY58" s="100" t="s">
        <v>2</v>
      </c>
      <c r="BZ58" s="100" t="s">
        <v>2</v>
      </c>
      <c r="CA58" s="12"/>
    </row>
    <row r="59" spans="1:79" ht="12">
      <c r="A59" s="2" t="s">
        <v>367</v>
      </c>
      <c r="B59" s="1">
        <v>24.362614356591816</v>
      </c>
      <c r="C59" s="1">
        <v>46.6818664142935</v>
      </c>
      <c r="D59" s="1">
        <v>28.955519229114685</v>
      </c>
      <c r="E59" s="20">
        <f t="shared" si="9"/>
        <v>-4.592904872522869</v>
      </c>
      <c r="F59" s="1">
        <v>26.22673434856176</v>
      </c>
      <c r="G59" s="1">
        <v>37.065875132639306</v>
      </c>
      <c r="H59" s="1">
        <v>36.70739051879893</v>
      </c>
      <c r="I59" s="20">
        <f t="shared" si="10"/>
        <v>-10.480656170237172</v>
      </c>
      <c r="J59" s="22">
        <v>-2.206</v>
      </c>
      <c r="K59" s="100" t="s">
        <v>2</v>
      </c>
      <c r="L59" s="100" t="s">
        <v>2</v>
      </c>
      <c r="M59" s="100" t="s">
        <v>2</v>
      </c>
      <c r="N59" s="100" t="s">
        <v>2</v>
      </c>
      <c r="O59" s="12">
        <v>78.706</v>
      </c>
      <c r="P59" s="1">
        <v>30.57013392985173</v>
      </c>
      <c r="Q59" s="1">
        <v>42.89340101522843</v>
      </c>
      <c r="R59" s="1">
        <v>26.536465054919844</v>
      </c>
      <c r="S59" s="20">
        <f t="shared" si="0"/>
        <v>4.033668874931884</v>
      </c>
      <c r="T59" s="1">
        <v>33.095299549743324</v>
      </c>
      <c r="U59" s="1">
        <v>34.36433508273825</v>
      </c>
      <c r="V59" s="1">
        <v>32.540365367518426</v>
      </c>
      <c r="W59" s="20">
        <f t="shared" si="1"/>
        <v>0.5549341822248977</v>
      </c>
      <c r="X59" s="22">
        <v>-1.345</v>
      </c>
      <c r="Y59" s="1">
        <v>16.702515128050706</v>
      </c>
      <c r="Z59" s="1">
        <v>54.565660041871</v>
      </c>
      <c r="AA59" s="1">
        <v>28.731824830078295</v>
      </c>
      <c r="AB59" s="20">
        <f t="shared" si="2"/>
        <v>-12.02930970202759</v>
      </c>
      <c r="AC59" s="1">
        <v>31.150879004273136</v>
      </c>
      <c r="AD59" s="1">
        <v>35.36235624766985</v>
      </c>
      <c r="AE59" s="1">
        <v>33.48676474805701</v>
      </c>
      <c r="AF59" s="20">
        <f t="shared" si="3"/>
        <v>-2.3358857437838765</v>
      </c>
      <c r="AG59" s="22">
        <v>-0.835</v>
      </c>
      <c r="AH59" s="1">
        <v>68.7639353400223</v>
      </c>
      <c r="AI59" s="1">
        <v>14.54501114827202</v>
      </c>
      <c r="AJ59" s="1">
        <v>16.691053511705686</v>
      </c>
      <c r="AK59" s="20">
        <f t="shared" si="14"/>
        <v>52.07288182831661</v>
      </c>
      <c r="AL59" s="22">
        <v>5.695</v>
      </c>
      <c r="AM59" s="23" t="s">
        <v>2</v>
      </c>
      <c r="AN59" s="23" t="s">
        <v>2</v>
      </c>
      <c r="AO59" s="1">
        <v>64.08166109253067</v>
      </c>
      <c r="AP59" s="1">
        <v>16.015189520624304</v>
      </c>
      <c r="AQ59" s="1">
        <v>19.90314938684504</v>
      </c>
      <c r="AR59" s="20">
        <f t="shared" si="4"/>
        <v>44.17851170568562</v>
      </c>
      <c r="AS59" s="22">
        <v>4.175</v>
      </c>
      <c r="AT59" s="104">
        <v>5.146</v>
      </c>
      <c r="AU59" s="1">
        <v>18.456221858957814</v>
      </c>
      <c r="AV59" s="1">
        <v>57.26146433795062</v>
      </c>
      <c r="AW59" s="1">
        <v>24.282313803091572</v>
      </c>
      <c r="AX59" s="20">
        <f t="shared" si="5"/>
        <v>-5.826091944133758</v>
      </c>
      <c r="AY59" s="1">
        <v>19.993403883105337</v>
      </c>
      <c r="AZ59" s="1">
        <v>57.95835842725631</v>
      </c>
      <c r="BA59" s="1">
        <v>22.048237689638363</v>
      </c>
      <c r="BB59" s="20">
        <f t="shared" si="6"/>
        <v>-2.0548338065330256</v>
      </c>
      <c r="BC59" s="20">
        <v>19.217643178754766</v>
      </c>
      <c r="BD59" s="1">
        <v>60.19530241762023</v>
      </c>
      <c r="BE59" s="1">
        <v>20.587054403624997</v>
      </c>
      <c r="BF59" s="20">
        <f t="shared" si="15"/>
        <v>-1.3694112248702304</v>
      </c>
      <c r="BG59" s="100" t="s">
        <v>2</v>
      </c>
      <c r="BH59" s="100" t="s">
        <v>2</v>
      </c>
      <c r="BI59" s="100" t="s">
        <v>2</v>
      </c>
      <c r="BJ59" s="100" t="s">
        <v>2</v>
      </c>
      <c r="BK59" s="1">
        <v>35.479375696767</v>
      </c>
      <c r="BL59" s="1">
        <v>59.12068004459309</v>
      </c>
      <c r="BM59" s="1">
        <v>5.399944258639911</v>
      </c>
      <c r="BN59" s="20">
        <f t="shared" si="8"/>
        <v>30.079431438127088</v>
      </c>
      <c r="BO59" s="100" t="s">
        <v>2</v>
      </c>
      <c r="BP59" s="100" t="s">
        <v>2</v>
      </c>
      <c r="BQ59" s="100" t="s">
        <v>2</v>
      </c>
      <c r="BR59" s="100" t="s">
        <v>2</v>
      </c>
      <c r="BS59" s="100" t="s">
        <v>2</v>
      </c>
      <c r="BT59" s="100" t="s">
        <v>2</v>
      </c>
      <c r="BU59" s="100" t="s">
        <v>2</v>
      </c>
      <c r="BV59" s="100" t="s">
        <v>2</v>
      </c>
      <c r="BW59" s="100" t="s">
        <v>2</v>
      </c>
      <c r="BX59" s="100" t="s">
        <v>2</v>
      </c>
      <c r="BY59" s="100" t="s">
        <v>2</v>
      </c>
      <c r="BZ59" s="100" t="s">
        <v>2</v>
      </c>
      <c r="CA59" s="12"/>
    </row>
    <row r="60" spans="1:79" ht="12">
      <c r="A60" s="2" t="s">
        <v>379</v>
      </c>
      <c r="B60" s="1">
        <v>20.675706734084116</v>
      </c>
      <c r="C60" s="1">
        <v>62.486784647207536</v>
      </c>
      <c r="D60" s="1">
        <v>16.837508618708345</v>
      </c>
      <c r="E60" s="20">
        <f t="shared" si="9"/>
        <v>3.8381981153757714</v>
      </c>
      <c r="F60" s="1">
        <v>23.747797441201257</v>
      </c>
      <c r="G60" s="1">
        <v>61.07101815674557</v>
      </c>
      <c r="H60" s="1">
        <v>15.18118440205317</v>
      </c>
      <c r="I60" s="20">
        <f t="shared" si="10"/>
        <v>8.566613039148088</v>
      </c>
      <c r="J60" s="22">
        <v>0.132</v>
      </c>
      <c r="K60" s="100" t="s">
        <v>2</v>
      </c>
      <c r="L60" s="100" t="s">
        <v>2</v>
      </c>
      <c r="M60" s="100" t="s">
        <v>2</v>
      </c>
      <c r="N60" s="100" t="s">
        <v>2</v>
      </c>
      <c r="O60" s="12">
        <v>79.134</v>
      </c>
      <c r="P60" s="1">
        <v>20.42748793380832</v>
      </c>
      <c r="Q60" s="1">
        <v>66.3142572588677</v>
      </c>
      <c r="R60" s="1">
        <v>13.258254807323988</v>
      </c>
      <c r="S60" s="20">
        <f t="shared" si="0"/>
        <v>7.169233126484331</v>
      </c>
      <c r="T60" s="1">
        <v>24.24117061211982</v>
      </c>
      <c r="U60" s="1">
        <v>59.95863019995403</v>
      </c>
      <c r="V60" s="1">
        <v>15.800199187926149</v>
      </c>
      <c r="W60" s="20">
        <f t="shared" si="1"/>
        <v>8.440971424193672</v>
      </c>
      <c r="X60" s="22">
        <v>0.509</v>
      </c>
      <c r="Y60" s="1">
        <v>21.814142342756455</v>
      </c>
      <c r="Z60" s="1">
        <v>64.02512832299088</v>
      </c>
      <c r="AA60" s="1">
        <v>14.160729334252661</v>
      </c>
      <c r="AB60" s="20">
        <f t="shared" si="2"/>
        <v>7.653413008503794</v>
      </c>
      <c r="AC60" s="1">
        <v>24.880104190607526</v>
      </c>
      <c r="AD60" s="1">
        <v>60.7186087489466</v>
      </c>
      <c r="AE60" s="1">
        <v>14.401287060445874</v>
      </c>
      <c r="AF60" s="20">
        <f t="shared" si="3"/>
        <v>10.478817130161652</v>
      </c>
      <c r="AG60" s="22">
        <v>0.164</v>
      </c>
      <c r="AH60" s="1">
        <v>58.85269121813032</v>
      </c>
      <c r="AI60" s="1">
        <v>40.74008498583569</v>
      </c>
      <c r="AJ60" s="1">
        <v>0.40722379603399433</v>
      </c>
      <c r="AK60" s="20">
        <f t="shared" si="14"/>
        <v>58.44546742209632</v>
      </c>
      <c r="AL60" s="22">
        <v>5.651</v>
      </c>
      <c r="AM60" s="23" t="s">
        <v>2</v>
      </c>
      <c r="AN60" s="23" t="s">
        <v>2</v>
      </c>
      <c r="AO60" s="1">
        <v>52.767941454202074</v>
      </c>
      <c r="AP60" s="1">
        <v>42.20372993389991</v>
      </c>
      <c r="AQ60" s="1">
        <v>5.028328611898017</v>
      </c>
      <c r="AR60" s="20">
        <f t="shared" si="4"/>
        <v>47.739612842304055</v>
      </c>
      <c r="AS60" s="22">
        <v>4.67</v>
      </c>
      <c r="AT60" s="104">
        <v>5.537</v>
      </c>
      <c r="AU60" s="1">
        <v>25.765724354554507</v>
      </c>
      <c r="AV60" s="1">
        <v>68.2218647054317</v>
      </c>
      <c r="AW60" s="1">
        <v>6.0124109400137895</v>
      </c>
      <c r="AX60" s="20">
        <f t="shared" si="5"/>
        <v>19.753313414540717</v>
      </c>
      <c r="AY60" s="1">
        <v>24.918409561020454</v>
      </c>
      <c r="AZ60" s="1">
        <v>68.71983452079982</v>
      </c>
      <c r="BA60" s="1">
        <v>6.361755918179729</v>
      </c>
      <c r="BB60" s="20">
        <f t="shared" si="6"/>
        <v>18.556653642840725</v>
      </c>
      <c r="BC60" s="20">
        <v>23.675783344824943</v>
      </c>
      <c r="BD60" s="1">
        <v>70.46196276717995</v>
      </c>
      <c r="BE60" s="1">
        <v>5.862253887995097</v>
      </c>
      <c r="BF60" s="20">
        <f t="shared" si="15"/>
        <v>17.813529456829848</v>
      </c>
      <c r="BG60" s="100" t="s">
        <v>2</v>
      </c>
      <c r="BH60" s="100" t="s">
        <v>2</v>
      </c>
      <c r="BI60" s="100" t="s">
        <v>2</v>
      </c>
      <c r="BJ60" s="100" t="s">
        <v>2</v>
      </c>
      <c r="BK60" s="1">
        <v>56.934608120868745</v>
      </c>
      <c r="BL60" s="1">
        <v>40.769593956562794</v>
      </c>
      <c r="BM60" s="1">
        <v>2.295797922568461</v>
      </c>
      <c r="BN60" s="20">
        <f t="shared" si="8"/>
        <v>54.638810198300284</v>
      </c>
      <c r="BO60" s="100" t="s">
        <v>2</v>
      </c>
      <c r="BP60" s="100" t="s">
        <v>2</v>
      </c>
      <c r="BQ60" s="100" t="s">
        <v>2</v>
      </c>
      <c r="BR60" s="100" t="s">
        <v>2</v>
      </c>
      <c r="BS60" s="100" t="s">
        <v>2</v>
      </c>
      <c r="BT60" s="100" t="s">
        <v>2</v>
      </c>
      <c r="BU60" s="100" t="s">
        <v>2</v>
      </c>
      <c r="BV60" s="100" t="s">
        <v>2</v>
      </c>
      <c r="BW60" s="100" t="s">
        <v>2</v>
      </c>
      <c r="BX60" s="100" t="s">
        <v>2</v>
      </c>
      <c r="BY60" s="100" t="s">
        <v>2</v>
      </c>
      <c r="BZ60" s="100" t="s">
        <v>2</v>
      </c>
      <c r="CA60" s="12"/>
    </row>
    <row r="61" spans="1:79" ht="12">
      <c r="A61" s="2" t="s">
        <v>67</v>
      </c>
      <c r="B61" s="1">
        <v>23.317245077759903</v>
      </c>
      <c r="C61" s="1">
        <v>58.492300620547</v>
      </c>
      <c r="D61" s="1">
        <v>18.190454301693098</v>
      </c>
      <c r="E61" s="20">
        <f t="shared" si="9"/>
        <v>5.126790776066805</v>
      </c>
      <c r="F61" s="1">
        <v>19.000995939630734</v>
      </c>
      <c r="G61" s="1">
        <v>54.994254194438064</v>
      </c>
      <c r="H61" s="1">
        <v>26.004749865931203</v>
      </c>
      <c r="I61" s="20">
        <f t="shared" si="10"/>
        <v>-7.003753926300469</v>
      </c>
      <c r="J61" s="22">
        <v>-1.675</v>
      </c>
      <c r="K61" s="100" t="s">
        <v>2</v>
      </c>
      <c r="L61" s="100" t="s">
        <v>2</v>
      </c>
      <c r="M61" s="100" t="s">
        <v>2</v>
      </c>
      <c r="N61" s="100" t="s">
        <v>2</v>
      </c>
      <c r="O61" s="12">
        <v>81.076</v>
      </c>
      <c r="P61" s="1">
        <v>24.440358538267066</v>
      </c>
      <c r="Q61" s="1">
        <v>57.80280395311422</v>
      </c>
      <c r="R61" s="1">
        <v>17.75683750861871</v>
      </c>
      <c r="S61" s="20">
        <f t="shared" si="0"/>
        <v>6.683521029648357</v>
      </c>
      <c r="T61" s="1">
        <v>18.631732168850075</v>
      </c>
      <c r="U61" s="1">
        <v>53.68421052631579</v>
      </c>
      <c r="V61" s="1">
        <v>27.684057304834138</v>
      </c>
      <c r="W61" s="20">
        <f t="shared" si="1"/>
        <v>-9.052325135984063</v>
      </c>
      <c r="X61" s="22">
        <v>-1.44</v>
      </c>
      <c r="Y61" s="1">
        <v>21.70535509078373</v>
      </c>
      <c r="Z61" s="1">
        <v>57.454991189764804</v>
      </c>
      <c r="AA61" s="1">
        <v>20.83965371945147</v>
      </c>
      <c r="AB61" s="20">
        <f t="shared" si="2"/>
        <v>0.8657013713322605</v>
      </c>
      <c r="AC61" s="1">
        <v>18.39883551673945</v>
      </c>
      <c r="AD61" s="1">
        <v>53.4283306519574</v>
      </c>
      <c r="AE61" s="1">
        <v>28.17283383130315</v>
      </c>
      <c r="AF61" s="20">
        <f t="shared" si="3"/>
        <v>-9.773998314563702</v>
      </c>
      <c r="AG61" s="22">
        <v>-2.093</v>
      </c>
      <c r="AH61" s="1">
        <v>48.56085860639076</v>
      </c>
      <c r="AI61" s="1">
        <v>43.82063582405073</v>
      </c>
      <c r="AJ61" s="1">
        <v>7.618505569558501</v>
      </c>
      <c r="AK61" s="20">
        <f t="shared" si="14"/>
        <v>40.94235303683226</v>
      </c>
      <c r="AL61" s="22">
        <v>1.716</v>
      </c>
      <c r="AM61" s="23" t="s">
        <v>2</v>
      </c>
      <c r="AN61" s="23" t="s">
        <v>2</v>
      </c>
      <c r="AO61" s="1">
        <v>46.629807301406615</v>
      </c>
      <c r="AP61" s="1">
        <v>46.97129847955118</v>
      </c>
      <c r="AQ61" s="1">
        <v>6.398894219042199</v>
      </c>
      <c r="AR61" s="20">
        <f t="shared" si="4"/>
        <v>40.23091308236442</v>
      </c>
      <c r="AS61" s="22">
        <v>2.433</v>
      </c>
      <c r="AT61" s="104">
        <v>5.538</v>
      </c>
      <c r="AU61" s="1">
        <v>13.478893740902475</v>
      </c>
      <c r="AV61" s="1">
        <v>54.551444112464566</v>
      </c>
      <c r="AW61" s="1">
        <v>31.96966214663296</v>
      </c>
      <c r="AX61" s="20">
        <f t="shared" si="5"/>
        <v>-18.490768405730485</v>
      </c>
      <c r="AY61" s="1">
        <v>12.145866850532444</v>
      </c>
      <c r="AZ61" s="1">
        <v>53.28889910365433</v>
      </c>
      <c r="BA61" s="1">
        <v>34.56523404581323</v>
      </c>
      <c r="BB61" s="20">
        <f t="shared" si="6"/>
        <v>-22.419367195280785</v>
      </c>
      <c r="BC61" s="20">
        <v>14.710794453382364</v>
      </c>
      <c r="BD61" s="1">
        <v>53.4635715927373</v>
      </c>
      <c r="BE61" s="1">
        <v>31.825633953880335</v>
      </c>
      <c r="BF61" s="20">
        <f t="shared" si="15"/>
        <v>-17.114839500497972</v>
      </c>
      <c r="BG61" s="100" t="s">
        <v>2</v>
      </c>
      <c r="BH61" s="100" t="s">
        <v>2</v>
      </c>
      <c r="BI61" s="100" t="s">
        <v>2</v>
      </c>
      <c r="BJ61" s="100" t="s">
        <v>2</v>
      </c>
      <c r="BK61" s="1">
        <v>11.891210667533946</v>
      </c>
      <c r="BL61" s="1">
        <v>44.01170826896495</v>
      </c>
      <c r="BM61" s="1">
        <v>44.0970810635011</v>
      </c>
      <c r="BN61" s="20">
        <f t="shared" si="8"/>
        <v>-32.20587039596715</v>
      </c>
      <c r="BO61" s="100" t="s">
        <v>2</v>
      </c>
      <c r="BP61" s="100" t="s">
        <v>2</v>
      </c>
      <c r="BQ61" s="100" t="s">
        <v>2</v>
      </c>
      <c r="BR61" s="100" t="s">
        <v>2</v>
      </c>
      <c r="BS61" s="100" t="s">
        <v>2</v>
      </c>
      <c r="BT61" s="100" t="s">
        <v>2</v>
      </c>
      <c r="BU61" s="100" t="s">
        <v>2</v>
      </c>
      <c r="BV61" s="100" t="s">
        <v>2</v>
      </c>
      <c r="BW61" s="100" t="s">
        <v>2</v>
      </c>
      <c r="BX61" s="100" t="s">
        <v>2</v>
      </c>
      <c r="BY61" s="100" t="s">
        <v>2</v>
      </c>
      <c r="BZ61" s="100" t="s">
        <v>2</v>
      </c>
      <c r="CA61" s="12"/>
    </row>
    <row r="62" spans="1:79" ht="12">
      <c r="A62" s="2" t="s">
        <v>64</v>
      </c>
      <c r="B62" s="1">
        <v>12.928828621772773</v>
      </c>
      <c r="C62" s="1">
        <v>47.317857963686514</v>
      </c>
      <c r="D62" s="1">
        <v>39.75331341454072</v>
      </c>
      <c r="E62" s="20">
        <f t="shared" si="9"/>
        <v>-26.824484792767947</v>
      </c>
      <c r="F62" s="1">
        <v>17.54692407875584</v>
      </c>
      <c r="G62" s="1">
        <v>52.85681452539646</v>
      </c>
      <c r="H62" s="1">
        <v>29.5962613958477</v>
      </c>
      <c r="I62" s="20">
        <f t="shared" si="10"/>
        <v>-12.049337317091862</v>
      </c>
      <c r="J62" s="22">
        <v>-2.549</v>
      </c>
      <c r="K62" s="100" t="s">
        <v>2</v>
      </c>
      <c r="L62" s="100" t="s">
        <v>2</v>
      </c>
      <c r="M62" s="100" t="s">
        <v>2</v>
      </c>
      <c r="N62" s="100" t="s">
        <v>2</v>
      </c>
      <c r="O62" s="12">
        <v>77.443</v>
      </c>
      <c r="P62" s="1">
        <v>14.968206542557267</v>
      </c>
      <c r="Q62" s="1">
        <v>41.830996705738144</v>
      </c>
      <c r="R62" s="1">
        <v>43.20079675170459</v>
      </c>
      <c r="S62" s="20">
        <f t="shared" si="0"/>
        <v>-28.232590209147318</v>
      </c>
      <c r="T62" s="1">
        <v>28.497663372404812</v>
      </c>
      <c r="U62" s="1">
        <v>41.446410786792306</v>
      </c>
      <c r="V62" s="1">
        <v>30.05592584080288</v>
      </c>
      <c r="W62" s="20">
        <f t="shared" si="1"/>
        <v>-1.5582624683980697</v>
      </c>
      <c r="X62" s="22">
        <v>-1.725</v>
      </c>
      <c r="Y62" s="1">
        <v>14.387497127097218</v>
      </c>
      <c r="Z62" s="1">
        <v>47.40825863786103</v>
      </c>
      <c r="AA62" s="1">
        <v>38.20424423504175</v>
      </c>
      <c r="AB62" s="20">
        <f t="shared" si="2"/>
        <v>-23.81674710794453</v>
      </c>
      <c r="AC62" s="1">
        <v>19.69508925151306</v>
      </c>
      <c r="AD62" s="1">
        <v>50.25817819658316</v>
      </c>
      <c r="AE62" s="1">
        <v>30.046732551903776</v>
      </c>
      <c r="AF62" s="20">
        <f t="shared" si="3"/>
        <v>-10.351643300390716</v>
      </c>
      <c r="AG62" s="22">
        <v>-2.67</v>
      </c>
      <c r="AH62" s="1">
        <v>59.542653032637624</v>
      </c>
      <c r="AI62" s="1">
        <v>32.95979829107718</v>
      </c>
      <c r="AJ62" s="1">
        <v>7.497548676285194</v>
      </c>
      <c r="AK62" s="20">
        <f t="shared" si="14"/>
        <v>52.04510435635243</v>
      </c>
      <c r="AL62" s="22">
        <v>2.459</v>
      </c>
      <c r="AM62" s="23" t="s">
        <v>2</v>
      </c>
      <c r="AN62" s="23" t="s">
        <v>2</v>
      </c>
      <c r="AO62" s="1">
        <v>55.46995377503852</v>
      </c>
      <c r="AP62" s="1">
        <v>33.411542232805715</v>
      </c>
      <c r="AQ62" s="1">
        <v>11.118503992155764</v>
      </c>
      <c r="AR62" s="20">
        <f t="shared" si="4"/>
        <v>44.35144978288275</v>
      </c>
      <c r="AS62" s="22">
        <v>2.88</v>
      </c>
      <c r="AT62" s="104">
        <v>5.825</v>
      </c>
      <c r="AU62" s="1">
        <v>27.371485482264614</v>
      </c>
      <c r="AV62" s="1">
        <v>56.98153681146096</v>
      </c>
      <c r="AW62" s="1">
        <v>15.64697770627442</v>
      </c>
      <c r="AX62" s="20">
        <f t="shared" si="5"/>
        <v>11.724507775990194</v>
      </c>
      <c r="AY62" s="1">
        <v>35.05401057228224</v>
      </c>
      <c r="AZ62" s="1">
        <v>47.84647207538497</v>
      </c>
      <c r="BA62" s="1">
        <v>17.099517352332796</v>
      </c>
      <c r="BB62" s="20">
        <f t="shared" si="6"/>
        <v>17.95449321994944</v>
      </c>
      <c r="BC62" s="20">
        <v>28.635562705891367</v>
      </c>
      <c r="BD62" s="1">
        <v>54.68321458668506</v>
      </c>
      <c r="BE62" s="1">
        <v>16.681222707423583</v>
      </c>
      <c r="BF62" s="20">
        <f t="shared" si="15"/>
        <v>11.954339998467784</v>
      </c>
      <c r="BG62" s="100" t="s">
        <v>2</v>
      </c>
      <c r="BH62" s="100" t="s">
        <v>2</v>
      </c>
      <c r="BI62" s="100" t="s">
        <v>2</v>
      </c>
      <c r="BJ62" s="100" t="s">
        <v>2</v>
      </c>
      <c r="BK62" s="1">
        <v>50.735397114441795</v>
      </c>
      <c r="BL62" s="1">
        <v>42.54797590698978</v>
      </c>
      <c r="BM62" s="1">
        <v>6.716626978568427</v>
      </c>
      <c r="BN62" s="20">
        <f t="shared" si="8"/>
        <v>44.01877013587337</v>
      </c>
      <c r="BO62" s="100" t="s">
        <v>2</v>
      </c>
      <c r="BP62" s="100" t="s">
        <v>2</v>
      </c>
      <c r="BQ62" s="100" t="s">
        <v>2</v>
      </c>
      <c r="BR62" s="100" t="s">
        <v>2</v>
      </c>
      <c r="BS62" s="100" t="s">
        <v>2</v>
      </c>
      <c r="BT62" s="100" t="s">
        <v>2</v>
      </c>
      <c r="BU62" s="100" t="s">
        <v>2</v>
      </c>
      <c r="BV62" s="100" t="s">
        <v>2</v>
      </c>
      <c r="BW62" s="100" t="s">
        <v>2</v>
      </c>
      <c r="BX62" s="100" t="s">
        <v>2</v>
      </c>
      <c r="BY62" s="100" t="s">
        <v>2</v>
      </c>
      <c r="BZ62" s="100" t="s">
        <v>2</v>
      </c>
      <c r="CA62" s="12"/>
    </row>
    <row r="63" spans="1:79" ht="12">
      <c r="A63" s="2" t="s">
        <v>380</v>
      </c>
      <c r="B63" s="1">
        <v>22.759518884547614</v>
      </c>
      <c r="C63" s="1">
        <v>47.432774074925305</v>
      </c>
      <c r="D63" s="1">
        <v>29.80770704052708</v>
      </c>
      <c r="E63" s="20">
        <f t="shared" si="9"/>
        <v>-7.048188155979467</v>
      </c>
      <c r="F63" s="1">
        <v>25.912816976940167</v>
      </c>
      <c r="G63" s="1">
        <v>40.485712096835975</v>
      </c>
      <c r="H63" s="1">
        <v>33.60147092622386</v>
      </c>
      <c r="I63" s="20">
        <f t="shared" si="10"/>
        <v>-7.688653949283694</v>
      </c>
      <c r="J63" s="22">
        <v>-1.691</v>
      </c>
      <c r="K63" s="100" t="s">
        <v>2</v>
      </c>
      <c r="L63" s="100" t="s">
        <v>2</v>
      </c>
      <c r="M63" s="100" t="s">
        <v>2</v>
      </c>
      <c r="N63" s="100" t="s">
        <v>2</v>
      </c>
      <c r="O63" s="12">
        <v>82.287</v>
      </c>
      <c r="P63" s="1">
        <v>28.175898260936183</v>
      </c>
      <c r="Q63" s="1">
        <v>45.80249751015092</v>
      </c>
      <c r="R63" s="1">
        <v>26.021604228912892</v>
      </c>
      <c r="S63" s="20">
        <f t="shared" si="0"/>
        <v>2.154294032023291</v>
      </c>
      <c r="T63" s="1">
        <v>23.850455833907912</v>
      </c>
      <c r="U63" s="1">
        <v>45.1175974871677</v>
      </c>
      <c r="V63" s="1">
        <v>31.03194667892438</v>
      </c>
      <c r="W63" s="20">
        <f t="shared" si="1"/>
        <v>-7.181490845016469</v>
      </c>
      <c r="X63" s="22">
        <v>-1.414</v>
      </c>
      <c r="Y63" s="1">
        <v>25.51137669501264</v>
      </c>
      <c r="Z63" s="1">
        <v>47.59365663065962</v>
      </c>
      <c r="AA63" s="1">
        <v>26.89496667432774</v>
      </c>
      <c r="AB63" s="20">
        <f t="shared" si="2"/>
        <v>-1.3835899793151007</v>
      </c>
      <c r="AC63" s="1">
        <v>21.466329579407034</v>
      </c>
      <c r="AD63" s="1">
        <v>46.43989887382211</v>
      </c>
      <c r="AE63" s="1">
        <v>32.09377154677085</v>
      </c>
      <c r="AF63" s="20">
        <f t="shared" si="3"/>
        <v>-10.627441967363819</v>
      </c>
      <c r="AG63" s="22">
        <v>-1.907</v>
      </c>
      <c r="AH63" s="1">
        <v>40.53899287784976</v>
      </c>
      <c r="AI63" s="1">
        <v>41.909738377295014</v>
      </c>
      <c r="AJ63" s="1">
        <v>17.551268744855232</v>
      </c>
      <c r="AK63" s="20">
        <f t="shared" si="14"/>
        <v>22.987724132994526</v>
      </c>
      <c r="AL63" s="22">
        <v>0.89</v>
      </c>
      <c r="AM63" s="23" t="s">
        <v>2</v>
      </c>
      <c r="AN63" s="23" t="s">
        <v>2</v>
      </c>
      <c r="AO63" s="1">
        <v>40.94341648473569</v>
      </c>
      <c r="AP63" s="1">
        <v>34.47621774453312</v>
      </c>
      <c r="AQ63" s="1">
        <v>24.580365770731184</v>
      </c>
      <c r="AR63" s="20">
        <f t="shared" si="4"/>
        <v>16.36305071400451</v>
      </c>
      <c r="AS63" s="22">
        <v>0.325</v>
      </c>
      <c r="AT63" s="104">
        <v>6.637</v>
      </c>
      <c r="AU63" s="1">
        <v>20.65272351183636</v>
      </c>
      <c r="AV63" s="1">
        <v>53.1264843331035</v>
      </c>
      <c r="AW63" s="1">
        <v>26.220792155060142</v>
      </c>
      <c r="AX63" s="20">
        <f t="shared" si="5"/>
        <v>-5.568068643223782</v>
      </c>
      <c r="AY63" s="1">
        <v>23.04757527005286</v>
      </c>
      <c r="AZ63" s="1">
        <v>50.359304374473304</v>
      </c>
      <c r="BA63" s="1">
        <v>26.593120355473836</v>
      </c>
      <c r="BB63" s="20">
        <f t="shared" si="6"/>
        <v>-3.545545085420976</v>
      </c>
      <c r="BC63" s="20">
        <v>21.302382594039685</v>
      </c>
      <c r="BD63" s="1">
        <v>55.80173140274266</v>
      </c>
      <c r="BE63" s="1">
        <v>22.89588600321765</v>
      </c>
      <c r="BF63" s="20">
        <f t="shared" si="15"/>
        <v>-1.5935034091779663</v>
      </c>
      <c r="BG63" s="100" t="s">
        <v>2</v>
      </c>
      <c r="BH63" s="100" t="s">
        <v>2</v>
      </c>
      <c r="BI63" s="100" t="s">
        <v>2</v>
      </c>
      <c r="BJ63" s="100" t="s">
        <v>2</v>
      </c>
      <c r="BK63" s="1">
        <v>24.71636662968398</v>
      </c>
      <c r="BL63" s="1">
        <v>52.81485988332558</v>
      </c>
      <c r="BM63" s="1">
        <v>22.468773486990447</v>
      </c>
      <c r="BN63" s="20">
        <f t="shared" si="8"/>
        <v>2.247593142693532</v>
      </c>
      <c r="BO63" s="100" t="s">
        <v>2</v>
      </c>
      <c r="BP63" s="100" t="s">
        <v>2</v>
      </c>
      <c r="BQ63" s="100" t="s">
        <v>2</v>
      </c>
      <c r="BR63" s="100" t="s">
        <v>2</v>
      </c>
      <c r="BS63" s="100" t="s">
        <v>2</v>
      </c>
      <c r="BT63" s="100" t="s">
        <v>2</v>
      </c>
      <c r="BU63" s="100" t="s">
        <v>2</v>
      </c>
      <c r="BV63" s="100" t="s">
        <v>2</v>
      </c>
      <c r="BW63" s="100" t="s">
        <v>2</v>
      </c>
      <c r="BX63" s="100" t="s">
        <v>2</v>
      </c>
      <c r="BY63" s="100" t="s">
        <v>2</v>
      </c>
      <c r="BZ63" s="100" t="s">
        <v>2</v>
      </c>
      <c r="CA63" s="12"/>
    </row>
    <row r="64" spans="1:79" ht="12">
      <c r="A64" s="2" t="s">
        <v>411</v>
      </c>
      <c r="B64" s="1">
        <v>21.25485225382239</v>
      </c>
      <c r="C64" s="1">
        <v>50.8627109245029</v>
      </c>
      <c r="D64" s="1">
        <v>27.882436821674723</v>
      </c>
      <c r="E64" s="20">
        <f t="shared" si="9"/>
        <v>-6.627584567852335</v>
      </c>
      <c r="F64" s="1">
        <v>32.07953735245187</v>
      </c>
      <c r="G64" s="1">
        <v>33.988750693179114</v>
      </c>
      <c r="H64" s="1">
        <v>33.93171195436901</v>
      </c>
      <c r="I64" s="20">
        <f t="shared" si="10"/>
        <v>-1.8521746019171346</v>
      </c>
      <c r="J64" s="22">
        <v>-0.07</v>
      </c>
      <c r="K64" s="100" t="s">
        <v>2</v>
      </c>
      <c r="L64" s="100" t="s">
        <v>2</v>
      </c>
      <c r="M64" s="100" t="s">
        <v>2</v>
      </c>
      <c r="N64" s="100" t="s">
        <v>2</v>
      </c>
      <c r="O64" s="12">
        <v>70.691</v>
      </c>
      <c r="P64" s="1">
        <v>25.99382080329557</v>
      </c>
      <c r="Q64" s="1">
        <v>41.66046106313871</v>
      </c>
      <c r="R64" s="1">
        <v>32.34571813356572</v>
      </c>
      <c r="S64" s="20">
        <f t="shared" si="0"/>
        <v>-6.351897330270148</v>
      </c>
      <c r="T64" s="1">
        <v>35.424225619900184</v>
      </c>
      <c r="U64" s="1">
        <v>30.16081755525628</v>
      </c>
      <c r="V64" s="1">
        <v>34.41495682484354</v>
      </c>
      <c r="W64" s="20">
        <f t="shared" si="1"/>
        <v>1.0092687950566415</v>
      </c>
      <c r="X64" s="22">
        <v>-0.87</v>
      </c>
      <c r="Y64" s="1">
        <v>26.248910718529668</v>
      </c>
      <c r="Z64" s="1">
        <v>44.0893606908025</v>
      </c>
      <c r="AA64" s="1">
        <v>29.66172859066783</v>
      </c>
      <c r="AB64" s="20">
        <f t="shared" si="2"/>
        <v>-3.412817872138163</v>
      </c>
      <c r="AC64" s="1">
        <v>39.111146320209144</v>
      </c>
      <c r="AD64" s="1">
        <v>38.81010853204468</v>
      </c>
      <c r="AE64" s="1">
        <v>22.07874514774618</v>
      </c>
      <c r="AF64" s="20">
        <f t="shared" si="3"/>
        <v>17.032401172462965</v>
      </c>
      <c r="AG64" s="22">
        <v>1.032</v>
      </c>
      <c r="AH64" s="1">
        <v>40.60093490772515</v>
      </c>
      <c r="AI64" s="1">
        <v>41.34940149693318</v>
      </c>
      <c r="AJ64" s="1">
        <v>18.049663595341674</v>
      </c>
      <c r="AK64" s="20">
        <f t="shared" si="14"/>
        <v>22.551271312383474</v>
      </c>
      <c r="AL64" s="22">
        <v>2.843</v>
      </c>
      <c r="AM64" s="23" t="s">
        <v>2</v>
      </c>
      <c r="AN64" s="23" t="s">
        <v>2</v>
      </c>
      <c r="AO64" s="1">
        <v>42.80310194817477</v>
      </c>
      <c r="AP64" s="1">
        <v>37.223378097219594</v>
      </c>
      <c r="AQ64" s="1">
        <v>19.97351995460564</v>
      </c>
      <c r="AR64" s="20">
        <f t="shared" si="4"/>
        <v>22.829581993569132</v>
      </c>
      <c r="AS64" s="22">
        <v>2.549</v>
      </c>
      <c r="AT64" s="104">
        <v>6.783</v>
      </c>
      <c r="AU64" s="1">
        <v>37.007050621880694</v>
      </c>
      <c r="AV64" s="1">
        <v>48.01077398399746</v>
      </c>
      <c r="AW64" s="1">
        <v>14.98217539412184</v>
      </c>
      <c r="AX64" s="20">
        <f t="shared" si="5"/>
        <v>22.024875227758855</v>
      </c>
      <c r="AY64" s="1">
        <v>44.05767250257466</v>
      </c>
      <c r="AZ64" s="1">
        <v>39.17293828725343</v>
      </c>
      <c r="BA64" s="1">
        <v>16.76938921017191</v>
      </c>
      <c r="BB64" s="20">
        <f t="shared" si="6"/>
        <v>27.288283292402753</v>
      </c>
      <c r="BC64" s="20">
        <v>41.69531807018934</v>
      </c>
      <c r="BD64" s="1">
        <v>42.00586231482215</v>
      </c>
      <c r="BE64" s="1">
        <v>16.298819614988513</v>
      </c>
      <c r="BF64" s="20">
        <f t="shared" si="15"/>
        <v>25.396498455200824</v>
      </c>
      <c r="BG64" s="100" t="s">
        <v>2</v>
      </c>
      <c r="BH64" s="100" t="s">
        <v>2</v>
      </c>
      <c r="BI64" s="100" t="s">
        <v>2</v>
      </c>
      <c r="BJ64" s="100" t="s">
        <v>2</v>
      </c>
      <c r="BK64" s="1">
        <v>53.33567510605528</v>
      </c>
      <c r="BL64" s="1">
        <v>36.858601961685</v>
      </c>
      <c r="BM64" s="1">
        <v>9.805722932259721</v>
      </c>
      <c r="BN64" s="20">
        <f t="shared" si="8"/>
        <v>43.52995217379556</v>
      </c>
      <c r="BO64" s="100" t="s">
        <v>2</v>
      </c>
      <c r="BP64" s="100" t="s">
        <v>2</v>
      </c>
      <c r="BQ64" s="100" t="s">
        <v>2</v>
      </c>
      <c r="BR64" s="100" t="s">
        <v>2</v>
      </c>
      <c r="BS64" s="100" t="s">
        <v>2</v>
      </c>
      <c r="BT64" s="100" t="s">
        <v>2</v>
      </c>
      <c r="BU64" s="100" t="s">
        <v>2</v>
      </c>
      <c r="BV64" s="100" t="s">
        <v>2</v>
      </c>
      <c r="BW64" s="100" t="s">
        <v>2</v>
      </c>
      <c r="BX64" s="100" t="s">
        <v>2</v>
      </c>
      <c r="BY64" s="100" t="s">
        <v>2</v>
      </c>
      <c r="BZ64" s="100" t="s">
        <v>2</v>
      </c>
      <c r="CA64" s="12"/>
    </row>
    <row r="65" spans="1:79" ht="12">
      <c r="A65" s="2" t="s">
        <v>67</v>
      </c>
      <c r="B65" s="1">
        <v>39.23473025429771</v>
      </c>
      <c r="C65" s="1">
        <v>40.857165491563016</v>
      </c>
      <c r="D65" s="1">
        <v>19.908104254139268</v>
      </c>
      <c r="E65" s="20">
        <f t="shared" si="9"/>
        <v>19.32662600015844</v>
      </c>
      <c r="F65" s="1">
        <v>40.030103778816446</v>
      </c>
      <c r="G65" s="1">
        <v>34.32147666957142</v>
      </c>
      <c r="H65" s="1">
        <v>25.648419551612132</v>
      </c>
      <c r="I65" s="20">
        <f t="shared" si="10"/>
        <v>14.381684227204314</v>
      </c>
      <c r="J65" s="22">
        <v>-0.085</v>
      </c>
      <c r="K65" s="100" t="s">
        <v>2</v>
      </c>
      <c r="L65" s="100" t="s">
        <v>2</v>
      </c>
      <c r="M65" s="100" t="s">
        <v>2</v>
      </c>
      <c r="N65" s="100" t="s">
        <v>2</v>
      </c>
      <c r="O65" s="12">
        <v>75.206</v>
      </c>
      <c r="P65" s="1">
        <v>46.84464865721302</v>
      </c>
      <c r="Q65" s="1">
        <v>35.33549869286224</v>
      </c>
      <c r="R65" s="1">
        <v>17.81985264992474</v>
      </c>
      <c r="S65" s="20">
        <f t="shared" si="0"/>
        <v>29.02479600728828</v>
      </c>
      <c r="T65" s="1">
        <v>47.90937178166838</v>
      </c>
      <c r="U65" s="1">
        <v>24.864136892973143</v>
      </c>
      <c r="V65" s="1">
        <v>27.22649132535847</v>
      </c>
      <c r="W65" s="20">
        <f t="shared" si="1"/>
        <v>20.682880456309913</v>
      </c>
      <c r="X65" s="22">
        <v>0.675</v>
      </c>
      <c r="Y65" s="1">
        <v>42.76321001346748</v>
      </c>
      <c r="Z65" s="1">
        <v>41.20573556206924</v>
      </c>
      <c r="AA65" s="1">
        <v>16.03105442446328</v>
      </c>
      <c r="AB65" s="20">
        <f t="shared" si="2"/>
        <v>26.732155589004197</v>
      </c>
      <c r="AC65" s="1">
        <v>43.83743959439119</v>
      </c>
      <c r="AD65" s="1">
        <v>30.98471044918007</v>
      </c>
      <c r="AE65" s="1">
        <v>25.177849956428744</v>
      </c>
      <c r="AF65" s="20">
        <f t="shared" si="3"/>
        <v>18.659589637962448</v>
      </c>
      <c r="AG65" s="22">
        <v>0.795</v>
      </c>
      <c r="AH65" s="1">
        <v>54.11600558102452</v>
      </c>
      <c r="AI65" s="1">
        <v>27.443833822147557</v>
      </c>
      <c r="AJ65" s="1">
        <v>18.44016059682793</v>
      </c>
      <c r="AK65" s="20">
        <f t="shared" si="14"/>
        <v>35.67584498419659</v>
      </c>
      <c r="AL65" s="22">
        <v>4.862</v>
      </c>
      <c r="AM65" s="23" t="s">
        <v>2</v>
      </c>
      <c r="AN65" s="23" t="s">
        <v>2</v>
      </c>
      <c r="AO65" s="1">
        <v>52.629630684245</v>
      </c>
      <c r="AP65" s="1">
        <v>25.163017170192774</v>
      </c>
      <c r="AQ65" s="1">
        <v>22.207352145562233</v>
      </c>
      <c r="AR65" s="20">
        <f t="shared" si="4"/>
        <v>30.422278538682768</v>
      </c>
      <c r="AS65" s="22">
        <v>4.33</v>
      </c>
      <c r="AT65" s="104">
        <v>10.302</v>
      </c>
      <c r="AU65" s="1">
        <v>24.70252713301117</v>
      </c>
      <c r="AV65" s="1">
        <v>51.00213895270538</v>
      </c>
      <c r="AW65" s="1">
        <v>24.29533391428345</v>
      </c>
      <c r="AX65" s="20">
        <f t="shared" si="5"/>
        <v>0.40719321872771985</v>
      </c>
      <c r="AY65" s="1">
        <v>26.179196704428424</v>
      </c>
      <c r="AZ65" s="1">
        <v>51.63590271726214</v>
      </c>
      <c r="BA65" s="1">
        <v>22.184900578309435</v>
      </c>
      <c r="BB65" s="20">
        <f t="shared" si="6"/>
        <v>3.9942961261189893</v>
      </c>
      <c r="BC65" s="20">
        <v>30.908658797433258</v>
      </c>
      <c r="BD65" s="1">
        <v>49.20700308959835</v>
      </c>
      <c r="BE65" s="1">
        <v>19.884338112968393</v>
      </c>
      <c r="BF65" s="20">
        <f t="shared" si="15"/>
        <v>11.024320684464865</v>
      </c>
      <c r="BG65" s="100" t="s">
        <v>2</v>
      </c>
      <c r="BH65" s="100" t="s">
        <v>2</v>
      </c>
      <c r="BI65" s="100" t="s">
        <v>2</v>
      </c>
      <c r="BJ65" s="100" t="s">
        <v>2</v>
      </c>
      <c r="BK65" s="1">
        <v>37.7801190238902</v>
      </c>
      <c r="BL65" s="1">
        <v>38.88493408126655</v>
      </c>
      <c r="BM65" s="1">
        <v>23.33494689484325</v>
      </c>
      <c r="BN65" s="20">
        <f t="shared" si="8"/>
        <v>14.445172129046952</v>
      </c>
      <c r="BO65" s="100" t="s">
        <v>2</v>
      </c>
      <c r="BP65" s="100" t="s">
        <v>2</v>
      </c>
      <c r="BQ65" s="100" t="s">
        <v>2</v>
      </c>
      <c r="BR65" s="100" t="s">
        <v>2</v>
      </c>
      <c r="BS65" s="100" t="s">
        <v>2</v>
      </c>
      <c r="BT65" s="100" t="s">
        <v>2</v>
      </c>
      <c r="BU65" s="100" t="s">
        <v>2</v>
      </c>
      <c r="BV65" s="100" t="s">
        <v>2</v>
      </c>
      <c r="BW65" s="100" t="s">
        <v>2</v>
      </c>
      <c r="BX65" s="100" t="s">
        <v>2</v>
      </c>
      <c r="BY65" s="100" t="s">
        <v>2</v>
      </c>
      <c r="BZ65" s="100" t="s">
        <v>2</v>
      </c>
      <c r="CA65" s="12"/>
    </row>
    <row r="66" spans="1:79" ht="12">
      <c r="A66" s="2" t="s">
        <v>64</v>
      </c>
      <c r="B66" s="1">
        <v>23.26388338746732</v>
      </c>
      <c r="C66" s="1">
        <v>39.63083260714569</v>
      </c>
      <c r="D66" s="1">
        <v>37.10528400538699</v>
      </c>
      <c r="E66" s="20">
        <f t="shared" si="9"/>
        <v>-13.841400617919671</v>
      </c>
      <c r="F66" s="1">
        <v>42.38295175473342</v>
      </c>
      <c r="G66" s="1">
        <v>36.664818189020046</v>
      </c>
      <c r="H66" s="1">
        <v>20.952230056246535</v>
      </c>
      <c r="I66" s="20">
        <f t="shared" si="10"/>
        <v>21.430721698486884</v>
      </c>
      <c r="J66" s="22">
        <v>1.213</v>
      </c>
      <c r="K66" s="100" t="s">
        <v>2</v>
      </c>
      <c r="L66" s="100" t="s">
        <v>2</v>
      </c>
      <c r="M66" s="100" t="s">
        <v>2</v>
      </c>
      <c r="N66" s="100" t="s">
        <v>2</v>
      </c>
      <c r="O66" s="12">
        <v>73.321</v>
      </c>
      <c r="P66" s="1">
        <v>29.815416303572846</v>
      </c>
      <c r="Q66" s="1">
        <v>34.975837756476274</v>
      </c>
      <c r="R66" s="1">
        <v>35.20874593995088</v>
      </c>
      <c r="S66" s="20">
        <f t="shared" si="0"/>
        <v>-5.393329636378034</v>
      </c>
      <c r="T66" s="1">
        <v>50.579101639863744</v>
      </c>
      <c r="U66" s="1">
        <v>29.050146557870555</v>
      </c>
      <c r="V66" s="1">
        <v>20.370751802265705</v>
      </c>
      <c r="W66" s="20">
        <f t="shared" si="1"/>
        <v>30.20834983759804</v>
      </c>
      <c r="X66" s="22">
        <v>1.44</v>
      </c>
      <c r="Y66" s="1">
        <v>32.49623702764794</v>
      </c>
      <c r="Z66" s="1">
        <v>41.1740473738414</v>
      </c>
      <c r="AA66" s="1">
        <v>26.329715598510656</v>
      </c>
      <c r="AB66" s="20">
        <f t="shared" si="2"/>
        <v>6.166521429137287</v>
      </c>
      <c r="AC66" s="1">
        <v>47.312049433573634</v>
      </c>
      <c r="AD66" s="1">
        <v>33.46747999683118</v>
      </c>
      <c r="AE66" s="1">
        <v>19.220470569595182</v>
      </c>
      <c r="AF66" s="20">
        <f t="shared" si="3"/>
        <v>28.09157886397845</v>
      </c>
      <c r="AG66" s="22">
        <v>1.498</v>
      </c>
      <c r="AH66" s="1">
        <v>52.399697593785035</v>
      </c>
      <c r="AI66" s="1">
        <v>29.682734169295344</v>
      </c>
      <c r="AJ66" s="1">
        <v>17.917568236919628</v>
      </c>
      <c r="AK66" s="20">
        <f t="shared" si="14"/>
        <v>34.48212935686541</v>
      </c>
      <c r="AL66" s="22">
        <v>2.344</v>
      </c>
      <c r="AM66" s="23" t="s">
        <v>2</v>
      </c>
      <c r="AN66" s="23" t="s">
        <v>2</v>
      </c>
      <c r="AO66" s="1">
        <v>53.03840037540082</v>
      </c>
      <c r="AP66" s="1">
        <v>26.59610521650721</v>
      </c>
      <c r="AQ66" s="1">
        <v>20.365494408091973</v>
      </c>
      <c r="AR66" s="20">
        <f t="shared" si="4"/>
        <v>32.67290596730885</v>
      </c>
      <c r="AS66" s="22">
        <v>2.902</v>
      </c>
      <c r="AT66" s="104">
        <v>6.39</v>
      </c>
      <c r="AU66" s="1">
        <v>31.349124613800207</v>
      </c>
      <c r="AV66" s="1">
        <v>50.791412500990255</v>
      </c>
      <c r="AW66" s="1">
        <v>17.85946288520954</v>
      </c>
      <c r="AX66" s="20">
        <f t="shared" si="5"/>
        <v>13.489661728590669</v>
      </c>
      <c r="AY66" s="1">
        <v>35.49552404341282</v>
      </c>
      <c r="AZ66" s="1">
        <v>53.261506773350234</v>
      </c>
      <c r="BA66" s="1">
        <v>11.24296918323695</v>
      </c>
      <c r="BB66" s="20">
        <f t="shared" si="6"/>
        <v>24.25255486017587</v>
      </c>
      <c r="BC66" s="20">
        <v>36.034223243286064</v>
      </c>
      <c r="BD66" s="1">
        <v>48.909134120256674</v>
      </c>
      <c r="BE66" s="1">
        <v>15.05664263645726</v>
      </c>
      <c r="BF66" s="20">
        <f t="shared" si="15"/>
        <v>20.977580606828802</v>
      </c>
      <c r="BG66" s="100" t="s">
        <v>2</v>
      </c>
      <c r="BH66" s="100" t="s">
        <v>2</v>
      </c>
      <c r="BI66" s="100" t="s">
        <v>2</v>
      </c>
      <c r="BJ66" s="100" t="s">
        <v>2</v>
      </c>
      <c r="BK66" s="1">
        <v>41.794624468833916</v>
      </c>
      <c r="BL66" s="1">
        <v>47.26400583956829</v>
      </c>
      <c r="BM66" s="1">
        <v>10.9413696915978</v>
      </c>
      <c r="BN66" s="20">
        <f t="shared" si="8"/>
        <v>30.853254777236117</v>
      </c>
      <c r="BO66" s="100" t="s">
        <v>2</v>
      </c>
      <c r="BP66" s="100" t="s">
        <v>2</v>
      </c>
      <c r="BQ66" s="100" t="s">
        <v>2</v>
      </c>
      <c r="BR66" s="100" t="s">
        <v>2</v>
      </c>
      <c r="BS66" s="100" t="s">
        <v>2</v>
      </c>
      <c r="BT66" s="100" t="s">
        <v>2</v>
      </c>
      <c r="BU66" s="100" t="s">
        <v>2</v>
      </c>
      <c r="BV66" s="100" t="s">
        <v>2</v>
      </c>
      <c r="BW66" s="100" t="s">
        <v>2</v>
      </c>
      <c r="BX66" s="100" t="s">
        <v>2</v>
      </c>
      <c r="BY66" s="100" t="s">
        <v>2</v>
      </c>
      <c r="BZ66" s="100" t="s">
        <v>2</v>
      </c>
      <c r="CA66" s="12"/>
    </row>
    <row r="67" spans="1:79" ht="12">
      <c r="A67" s="2" t="s">
        <v>412</v>
      </c>
      <c r="B67" s="1">
        <v>40.89043808920225</v>
      </c>
      <c r="C67" s="1">
        <v>48.77287491087697</v>
      </c>
      <c r="D67" s="1">
        <v>10.33668699992078</v>
      </c>
      <c r="E67" s="20">
        <f t="shared" si="9"/>
        <v>30.55375108928147</v>
      </c>
      <c r="F67" s="1">
        <v>41.51152657846788</v>
      </c>
      <c r="G67" s="1">
        <v>40.66386754337321</v>
      </c>
      <c r="H67" s="1">
        <v>17.824605878158916</v>
      </c>
      <c r="I67" s="20">
        <f t="shared" si="10"/>
        <v>23.686920700308963</v>
      </c>
      <c r="J67" s="22">
        <v>2.477</v>
      </c>
      <c r="K67" s="100" t="s">
        <v>2</v>
      </c>
      <c r="L67" s="100" t="s">
        <v>2</v>
      </c>
      <c r="M67" s="100" t="s">
        <v>2</v>
      </c>
      <c r="N67" s="100" t="s">
        <v>2</v>
      </c>
      <c r="O67" s="12">
        <v>76.895</v>
      </c>
      <c r="P67" s="1">
        <v>43.99112730729621</v>
      </c>
      <c r="Q67" s="1">
        <v>42.744197100530776</v>
      </c>
      <c r="R67" s="1">
        <v>13.264675592173017</v>
      </c>
      <c r="S67" s="20">
        <f t="shared" si="0"/>
        <v>30.726451715123194</v>
      </c>
      <c r="T67" s="1">
        <v>50.8627109245029</v>
      </c>
      <c r="U67" s="1">
        <v>32.773508674641526</v>
      </c>
      <c r="V67" s="1">
        <v>16.363780400855582</v>
      </c>
      <c r="W67" s="20">
        <f t="shared" si="1"/>
        <v>34.49893052364732</v>
      </c>
      <c r="X67" s="22">
        <v>3.372</v>
      </c>
      <c r="Y67" s="1">
        <v>38.00047532282342</v>
      </c>
      <c r="Z67" s="1">
        <v>46.50241622435237</v>
      </c>
      <c r="AA67" s="1">
        <v>15.49710845282421</v>
      </c>
      <c r="AB67" s="20">
        <f t="shared" si="2"/>
        <v>22.503366869999212</v>
      </c>
      <c r="AC67" s="1">
        <v>45.96371702447912</v>
      </c>
      <c r="AD67" s="1">
        <v>37.17975124772241</v>
      </c>
      <c r="AE67" s="1">
        <v>16.856531727798462</v>
      </c>
      <c r="AF67" s="20">
        <f t="shared" si="3"/>
        <v>29.10718529668066</v>
      </c>
      <c r="AG67" s="22">
        <v>3.586</v>
      </c>
      <c r="AH67" s="1">
        <v>53.88041391081715</v>
      </c>
      <c r="AI67" s="1">
        <v>30.3979091103051</v>
      </c>
      <c r="AJ67" s="1">
        <v>15.721676978877747</v>
      </c>
      <c r="AK67" s="20">
        <f t="shared" si="14"/>
        <v>38.1587369319394</v>
      </c>
      <c r="AL67" s="22">
        <v>4.724</v>
      </c>
      <c r="AM67" s="23" t="s">
        <v>2</v>
      </c>
      <c r="AN67" s="23" t="s">
        <v>2</v>
      </c>
      <c r="AO67" s="1">
        <v>62.18796671644975</v>
      </c>
      <c r="AP67" s="1">
        <v>25.736078515041605</v>
      </c>
      <c r="AQ67" s="1">
        <v>12.075954768508641</v>
      </c>
      <c r="AR67" s="20">
        <f t="shared" si="4"/>
        <v>50.11201194794111</v>
      </c>
      <c r="AS67" s="22">
        <v>5.378</v>
      </c>
      <c r="AT67" s="104">
        <v>7.036</v>
      </c>
      <c r="AU67" s="1">
        <v>23.975283213182287</v>
      </c>
      <c r="AV67" s="1">
        <v>57.26847817476036</v>
      </c>
      <c r="AW67" s="1">
        <v>18.756238612057356</v>
      </c>
      <c r="AX67" s="20">
        <f t="shared" si="5"/>
        <v>5.219044601124931</v>
      </c>
      <c r="AY67" s="1">
        <v>27.503762972352057</v>
      </c>
      <c r="AZ67" s="1">
        <v>52.53584726293275</v>
      </c>
      <c r="BA67" s="1">
        <v>19.960389764715202</v>
      </c>
      <c r="BB67" s="20">
        <f t="shared" si="6"/>
        <v>7.543373207636854</v>
      </c>
      <c r="BC67" s="20">
        <v>28.687316802661805</v>
      </c>
      <c r="BD67" s="1">
        <v>55.98352214212152</v>
      </c>
      <c r="BE67" s="1">
        <v>15.329161055216666</v>
      </c>
      <c r="BF67" s="20">
        <f t="shared" si="15"/>
        <v>13.358155747445139</v>
      </c>
      <c r="BG67" s="100" t="s">
        <v>2</v>
      </c>
      <c r="BH67" s="100" t="s">
        <v>2</v>
      </c>
      <c r="BI67" s="100" t="s">
        <v>2</v>
      </c>
      <c r="BJ67" s="100" t="s">
        <v>2</v>
      </c>
      <c r="BK67" s="1">
        <v>24.84798378493706</v>
      </c>
      <c r="BL67" s="1">
        <v>57.27810966503094</v>
      </c>
      <c r="BM67" s="1">
        <v>17.873906550032004</v>
      </c>
      <c r="BN67" s="20">
        <f t="shared" si="8"/>
        <v>6.974077234905057</v>
      </c>
      <c r="BO67" s="100" t="s">
        <v>2</v>
      </c>
      <c r="BP67" s="100" t="s">
        <v>2</v>
      </c>
      <c r="BQ67" s="100" t="s">
        <v>2</v>
      </c>
      <c r="BR67" s="100" t="s">
        <v>2</v>
      </c>
      <c r="BS67" s="100" t="s">
        <v>2</v>
      </c>
      <c r="BT67" s="100" t="s">
        <v>2</v>
      </c>
      <c r="BU67" s="100" t="s">
        <v>2</v>
      </c>
      <c r="BV67" s="100" t="s">
        <v>2</v>
      </c>
      <c r="BW67" s="100" t="s">
        <v>2</v>
      </c>
      <c r="BX67" s="100" t="s">
        <v>2</v>
      </c>
      <c r="BY67" s="100" t="s">
        <v>2</v>
      </c>
      <c r="BZ67" s="100" t="s">
        <v>2</v>
      </c>
      <c r="CA67" s="12"/>
    </row>
    <row r="68" spans="1:79" ht="12">
      <c r="A68" s="2" t="s">
        <v>416</v>
      </c>
      <c r="B68" s="1">
        <v>37.59850450421414</v>
      </c>
      <c r="C68" s="1">
        <v>43.62399883970154</v>
      </c>
      <c r="D68" s="1">
        <v>18.777496656084313</v>
      </c>
      <c r="E68" s="20">
        <f t="shared" si="9"/>
        <v>18.821007848129828</v>
      </c>
      <c r="F68" s="1">
        <v>42.82145907530659</v>
      </c>
      <c r="G68" s="1">
        <v>33.034663916329585</v>
      </c>
      <c r="H68" s="1">
        <v>24.143877008363816</v>
      </c>
      <c r="I68" s="20">
        <f t="shared" si="10"/>
        <v>18.677582066942776</v>
      </c>
      <c r="J68" s="22">
        <v>2.011</v>
      </c>
      <c r="K68" s="100" t="s">
        <v>2</v>
      </c>
      <c r="L68" s="100" t="s">
        <v>2</v>
      </c>
      <c r="M68" s="100" t="s">
        <v>2</v>
      </c>
      <c r="N68" s="100" t="s">
        <v>2</v>
      </c>
      <c r="O68" s="12">
        <v>74.539</v>
      </c>
      <c r="P68" s="1">
        <v>42.0672650798511</v>
      </c>
      <c r="Q68" s="1">
        <v>32.51414113741479</v>
      </c>
      <c r="R68" s="1">
        <v>25.418593782734117</v>
      </c>
      <c r="S68" s="20">
        <f t="shared" si="0"/>
        <v>16.64867129711698</v>
      </c>
      <c r="T68" s="1">
        <v>50.32311088907869</v>
      </c>
      <c r="U68" s="1">
        <v>28.58040707137447</v>
      </c>
      <c r="V68" s="1">
        <v>21.09648203954684</v>
      </c>
      <c r="W68" s="20">
        <f t="shared" si="1"/>
        <v>29.226628849531853</v>
      </c>
      <c r="X68" s="22">
        <v>2.899</v>
      </c>
      <c r="Y68" s="1">
        <v>39.43725524954475</v>
      </c>
      <c r="Z68" s="1">
        <v>36.95389425168808</v>
      </c>
      <c r="AA68" s="1">
        <v>23.608850498767183</v>
      </c>
      <c r="AB68" s="20">
        <f t="shared" si="2"/>
        <v>15.828404750777565</v>
      </c>
      <c r="AC68" s="1">
        <v>45.24841667606723</v>
      </c>
      <c r="AD68" s="1">
        <v>32.320758061656974</v>
      </c>
      <c r="AE68" s="1">
        <v>22.430825262275796</v>
      </c>
      <c r="AF68" s="20">
        <f t="shared" si="3"/>
        <v>22.817591413791433</v>
      </c>
      <c r="AG68" s="22">
        <v>1.981</v>
      </c>
      <c r="AH68" s="1">
        <v>49.382586856425284</v>
      </c>
      <c r="AI68" s="1">
        <v>22.132691502720803</v>
      </c>
      <c r="AJ68" s="1">
        <v>28.484721640853916</v>
      </c>
      <c r="AK68" s="20">
        <f t="shared" si="14"/>
        <v>20.89786521557137</v>
      </c>
      <c r="AL68" s="22">
        <v>2.331</v>
      </c>
      <c r="AM68" s="23" t="s">
        <v>2</v>
      </c>
      <c r="AN68" s="23" t="s">
        <v>2</v>
      </c>
      <c r="AO68" s="1">
        <v>57.37233151946421</v>
      </c>
      <c r="AP68" s="1">
        <v>16.65969024696526</v>
      </c>
      <c r="AQ68" s="1">
        <v>25.967978233570534</v>
      </c>
      <c r="AR68" s="20">
        <f t="shared" si="4"/>
        <v>31.404353285893677</v>
      </c>
      <c r="AS68" s="22">
        <v>3.281</v>
      </c>
      <c r="AT68" s="104">
        <v>8.75</v>
      </c>
      <c r="AU68" s="1">
        <v>36.318953152949895</v>
      </c>
      <c r="AV68" s="1">
        <v>56.30187098125796</v>
      </c>
      <c r="AW68" s="1">
        <v>7.379175865792146</v>
      </c>
      <c r="AX68" s="20">
        <f t="shared" si="5"/>
        <v>28.93977728715775</v>
      </c>
      <c r="AY68" s="1">
        <v>43.10347606078675</v>
      </c>
      <c r="AZ68" s="1">
        <v>48.09437094096982</v>
      </c>
      <c r="BA68" s="1">
        <v>8.802152998243438</v>
      </c>
      <c r="BB68" s="20">
        <f t="shared" si="6"/>
        <v>34.30132306254331</v>
      </c>
      <c r="BC68" s="20">
        <v>39.45014745459526</v>
      </c>
      <c r="BD68" s="1">
        <v>50.80173400157929</v>
      </c>
      <c r="BE68" s="1">
        <v>9.74811854382544</v>
      </c>
      <c r="BF68" s="20">
        <f t="shared" si="15"/>
        <v>29.70202891076982</v>
      </c>
      <c r="BG68" s="100" t="s">
        <v>2</v>
      </c>
      <c r="BH68" s="100" t="s">
        <v>2</v>
      </c>
      <c r="BI68" s="100" t="s">
        <v>2</v>
      </c>
      <c r="BJ68" s="100" t="s">
        <v>2</v>
      </c>
      <c r="BK68" s="1">
        <v>43.213687735454165</v>
      </c>
      <c r="BL68" s="1">
        <v>50.536312264545835</v>
      </c>
      <c r="BM68" s="1">
        <v>6.25</v>
      </c>
      <c r="BN68" s="20">
        <f t="shared" si="8"/>
        <v>36.963687735454165</v>
      </c>
      <c r="BO68" s="100" t="s">
        <v>2</v>
      </c>
      <c r="BP68" s="100" t="s">
        <v>2</v>
      </c>
      <c r="BQ68" s="100" t="s">
        <v>2</v>
      </c>
      <c r="BR68" s="100" t="s">
        <v>2</v>
      </c>
      <c r="BS68" s="100" t="s">
        <v>2</v>
      </c>
      <c r="BT68" s="100" t="s">
        <v>2</v>
      </c>
      <c r="BU68" s="100" t="s">
        <v>2</v>
      </c>
      <c r="BV68" s="100" t="s">
        <v>2</v>
      </c>
      <c r="BW68" s="100" t="s">
        <v>2</v>
      </c>
      <c r="BX68" s="100" t="s">
        <v>2</v>
      </c>
      <c r="BY68" s="100" t="s">
        <v>2</v>
      </c>
      <c r="BZ68" s="100" t="s">
        <v>2</v>
      </c>
      <c r="CA68" s="12"/>
    </row>
    <row r="69" spans="1:79" ht="12">
      <c r="A69" s="2" t="s">
        <v>67</v>
      </c>
      <c r="B69" s="1">
        <v>41.996357952073225</v>
      </c>
      <c r="C69" s="1">
        <v>42.2703173093968</v>
      </c>
      <c r="D69" s="1">
        <v>15.733324738529966</v>
      </c>
      <c r="E69" s="20">
        <f t="shared" si="9"/>
        <v>26.26303321354326</v>
      </c>
      <c r="F69" s="1">
        <v>35.44228320951445</v>
      </c>
      <c r="G69" s="1">
        <v>39.390521006236604</v>
      </c>
      <c r="H69" s="1">
        <v>25.167195784248946</v>
      </c>
      <c r="I69" s="20">
        <f t="shared" si="10"/>
        <v>10.275087425265504</v>
      </c>
      <c r="J69" s="22">
        <v>1.838</v>
      </c>
      <c r="K69" s="100" t="s">
        <v>2</v>
      </c>
      <c r="L69" s="100" t="s">
        <v>2</v>
      </c>
      <c r="M69" s="100" t="s">
        <v>2</v>
      </c>
      <c r="N69" s="100" t="s">
        <v>2</v>
      </c>
      <c r="O69" s="12">
        <v>76.294</v>
      </c>
      <c r="P69" s="1">
        <v>48.568159476576476</v>
      </c>
      <c r="Q69" s="1">
        <v>35.77425748956537</v>
      </c>
      <c r="R69" s="1">
        <v>15.657583033858153</v>
      </c>
      <c r="S69" s="20">
        <f t="shared" si="0"/>
        <v>32.91057644271832</v>
      </c>
      <c r="T69" s="1">
        <v>37.63234654247176</v>
      </c>
      <c r="U69" s="1">
        <v>32.90090728893043</v>
      </c>
      <c r="V69" s="1">
        <v>29.466746168597812</v>
      </c>
      <c r="W69" s="20">
        <f t="shared" si="1"/>
        <v>8.165600373873946</v>
      </c>
      <c r="X69" s="22">
        <v>1.336</v>
      </c>
      <c r="Y69" s="1">
        <v>39.87720174689379</v>
      </c>
      <c r="Z69" s="1">
        <v>44.608641000435114</v>
      </c>
      <c r="AA69" s="1">
        <v>15.514157252671104</v>
      </c>
      <c r="AB69" s="20">
        <f t="shared" si="2"/>
        <v>24.363044494222684</v>
      </c>
      <c r="AC69" s="1">
        <v>40.645899473031115</v>
      </c>
      <c r="AD69" s="1">
        <v>34.162731858250204</v>
      </c>
      <c r="AE69" s="1">
        <v>25.191368668718678</v>
      </c>
      <c r="AF69" s="20">
        <f t="shared" si="3"/>
        <v>15.454530804312437</v>
      </c>
      <c r="AG69" s="22">
        <v>2.232</v>
      </c>
      <c r="AH69" s="1">
        <v>33.894618317680475</v>
      </c>
      <c r="AI69" s="1">
        <v>35.79343347749315</v>
      </c>
      <c r="AJ69" s="1">
        <v>30.311948204826365</v>
      </c>
      <c r="AK69" s="20">
        <f t="shared" si="14"/>
        <v>3.5826701128541103</v>
      </c>
      <c r="AL69" s="22">
        <v>1.396</v>
      </c>
      <c r="AM69" s="23" t="s">
        <v>2</v>
      </c>
      <c r="AN69" s="23" t="s">
        <v>2</v>
      </c>
      <c r="AO69" s="1">
        <v>41.24932824935384</v>
      </c>
      <c r="AP69" s="1">
        <v>19.16216700360826</v>
      </c>
      <c r="AQ69" s="1">
        <v>39.5885047470379</v>
      </c>
      <c r="AR69" s="20">
        <f t="shared" si="4"/>
        <v>1.6608235023159352</v>
      </c>
      <c r="AS69" s="22">
        <v>0.988</v>
      </c>
      <c r="AT69" s="104">
        <v>7.656</v>
      </c>
      <c r="AU69" s="1">
        <v>19.639662868837927</v>
      </c>
      <c r="AV69" s="1">
        <v>60.92372649186986</v>
      </c>
      <c r="AW69" s="1">
        <v>19.43661063929222</v>
      </c>
      <c r="AX69" s="20">
        <f t="shared" si="5"/>
        <v>0.20305222954570823</v>
      </c>
      <c r="AY69" s="1">
        <v>22.877217862150097</v>
      </c>
      <c r="AZ69" s="1">
        <v>58.938326914089565</v>
      </c>
      <c r="BA69" s="1">
        <v>18.184455223760335</v>
      </c>
      <c r="BB69" s="20">
        <f t="shared" si="6"/>
        <v>4.6927626383897625</v>
      </c>
      <c r="BC69" s="20">
        <v>25.041496785006366</v>
      </c>
      <c r="BD69" s="1">
        <v>59.149436771791855</v>
      </c>
      <c r="BE69" s="1">
        <v>15.80906644320178</v>
      </c>
      <c r="BF69" s="20">
        <f t="shared" si="15"/>
        <v>9.232430341804585</v>
      </c>
      <c r="BG69" s="100" t="s">
        <v>2</v>
      </c>
      <c r="BH69" s="100" t="s">
        <v>2</v>
      </c>
      <c r="BI69" s="100" t="s">
        <v>2</v>
      </c>
      <c r="BJ69" s="100" t="s">
        <v>2</v>
      </c>
      <c r="BK69" s="1">
        <v>18.619648386518925</v>
      </c>
      <c r="BL69" s="1">
        <v>71.93233871586867</v>
      </c>
      <c r="BM69" s="1">
        <v>9.448012897612406</v>
      </c>
      <c r="BN69" s="20">
        <f t="shared" si="8"/>
        <v>9.171635488906519</v>
      </c>
      <c r="BO69" s="100" t="s">
        <v>2</v>
      </c>
      <c r="BP69" s="100" t="s">
        <v>2</v>
      </c>
      <c r="BQ69" s="100" t="s">
        <v>2</v>
      </c>
      <c r="BR69" s="100" t="s">
        <v>2</v>
      </c>
      <c r="BS69" s="100" t="s">
        <v>2</v>
      </c>
      <c r="BT69" s="100" t="s">
        <v>2</v>
      </c>
      <c r="BU69" s="100" t="s">
        <v>2</v>
      </c>
      <c r="BV69" s="100" t="s">
        <v>2</v>
      </c>
      <c r="BW69" s="100" t="s">
        <v>2</v>
      </c>
      <c r="BX69" s="100" t="s">
        <v>2</v>
      </c>
      <c r="BY69" s="100" t="s">
        <v>2</v>
      </c>
      <c r="BZ69" s="100" t="s">
        <v>2</v>
      </c>
      <c r="CA69" s="12"/>
    </row>
    <row r="70" spans="1:79" ht="12">
      <c r="A70" s="2" t="s">
        <v>64</v>
      </c>
      <c r="B70" s="1">
        <v>25.249383591446023</v>
      </c>
      <c r="C70" s="1">
        <v>38.52513174222036</v>
      </c>
      <c r="D70" s="1">
        <v>36.22548466633362</v>
      </c>
      <c r="E70" s="20">
        <f t="shared" si="9"/>
        <v>-10.976101074887598</v>
      </c>
      <c r="F70" s="1">
        <v>44.360466053212576</v>
      </c>
      <c r="G70" s="1">
        <v>35.98697887289897</v>
      </c>
      <c r="H70" s="1">
        <v>19.65255507388845</v>
      </c>
      <c r="I70" s="20">
        <f t="shared" si="10"/>
        <v>24.707910979324126</v>
      </c>
      <c r="J70" s="22">
        <v>2.719</v>
      </c>
      <c r="K70" s="100" t="s">
        <v>2</v>
      </c>
      <c r="L70" s="100" t="s">
        <v>2</v>
      </c>
      <c r="M70" s="100" t="s">
        <v>2</v>
      </c>
      <c r="N70" s="100" t="s">
        <v>2</v>
      </c>
      <c r="O70" s="12">
        <v>73.358</v>
      </c>
      <c r="P70" s="1">
        <v>26.968881440059306</v>
      </c>
      <c r="Q70" s="1">
        <v>35.90156801443927</v>
      </c>
      <c r="R70" s="1">
        <v>37.12955054550143</v>
      </c>
      <c r="S70" s="20">
        <f t="shared" si="0"/>
        <v>-10.160669105442125</v>
      </c>
      <c r="T70" s="1">
        <v>47.567402059529755</v>
      </c>
      <c r="U70" s="1">
        <v>29.389392938294684</v>
      </c>
      <c r="V70" s="1">
        <v>23.04320500217556</v>
      </c>
      <c r="W70" s="20">
        <f t="shared" si="1"/>
        <v>24.524197057354193</v>
      </c>
      <c r="X70" s="22">
        <v>2.152</v>
      </c>
      <c r="Y70" s="1">
        <v>25.76346026783556</v>
      </c>
      <c r="Z70" s="1">
        <v>40.69424524197057</v>
      </c>
      <c r="AA70" s="1">
        <v>33.54229449019387</v>
      </c>
      <c r="AB70" s="20">
        <f t="shared" si="2"/>
        <v>-7.778834222358309</v>
      </c>
      <c r="AC70" s="1">
        <v>43.60949510901971</v>
      </c>
      <c r="AD70" s="1">
        <v>35.88222970686349</v>
      </c>
      <c r="AE70" s="1">
        <v>20.508275184116805</v>
      </c>
      <c r="AF70" s="20">
        <f t="shared" si="3"/>
        <v>23.101219924902907</v>
      </c>
      <c r="AG70" s="22">
        <v>1.475</v>
      </c>
      <c r="AH70" s="1">
        <v>33.61832553637684</v>
      </c>
      <c r="AI70" s="1">
        <v>42.864440501156096</v>
      </c>
      <c r="AJ70" s="1">
        <v>23.517233962467067</v>
      </c>
      <c r="AK70" s="20">
        <f t="shared" si="14"/>
        <v>10.10109157390977</v>
      </c>
      <c r="AL70" s="22">
        <v>1.258</v>
      </c>
      <c r="AM70" s="23" t="s">
        <v>2</v>
      </c>
      <c r="AN70" s="23" t="s">
        <v>2</v>
      </c>
      <c r="AO70" s="1">
        <v>40.10861966983922</v>
      </c>
      <c r="AP70" s="1">
        <v>35.87406570952304</v>
      </c>
      <c r="AQ70" s="1">
        <v>24.017314620637737</v>
      </c>
      <c r="AR70" s="20">
        <f t="shared" si="4"/>
        <v>16.091305049201484</v>
      </c>
      <c r="AS70" s="22">
        <v>2.839</v>
      </c>
      <c r="AT70" s="104">
        <v>8.286</v>
      </c>
      <c r="AU70" s="1">
        <v>28.44020434145005</v>
      </c>
      <c r="AV70" s="1">
        <v>54.59043076080125</v>
      </c>
      <c r="AW70" s="1">
        <v>16.969364897748697</v>
      </c>
      <c r="AX70" s="20">
        <f t="shared" si="5"/>
        <v>11.470839443701351</v>
      </c>
      <c r="AY70" s="1">
        <v>29.948592332361045</v>
      </c>
      <c r="AZ70" s="1">
        <v>50.4310831063768</v>
      </c>
      <c r="BA70" s="1">
        <v>19.620324561262148</v>
      </c>
      <c r="BB70" s="20">
        <f t="shared" si="6"/>
        <v>10.328267771098897</v>
      </c>
      <c r="BC70" s="20">
        <v>27.735967640565324</v>
      </c>
      <c r="BD70" s="1">
        <v>48.66323948882407</v>
      </c>
      <c r="BE70" s="1">
        <v>23.600792870610608</v>
      </c>
      <c r="BF70" s="20">
        <f t="shared" si="15"/>
        <v>4.135174769954716</v>
      </c>
      <c r="BG70" s="100" t="s">
        <v>2</v>
      </c>
      <c r="BH70" s="100" t="s">
        <v>2</v>
      </c>
      <c r="BI70" s="100" t="s">
        <v>2</v>
      </c>
      <c r="BJ70" s="100" t="s">
        <v>2</v>
      </c>
      <c r="BK70" s="1">
        <v>27.222132602032584</v>
      </c>
      <c r="BL70" s="1">
        <v>47.57487766844115</v>
      </c>
      <c r="BM70" s="1">
        <v>25.202989729526266</v>
      </c>
      <c r="BN70" s="20">
        <f t="shared" si="8"/>
        <v>2.0191428725063183</v>
      </c>
      <c r="BO70" s="100" t="s">
        <v>2</v>
      </c>
      <c r="BP70" s="100" t="s">
        <v>2</v>
      </c>
      <c r="BQ70" s="100" t="s">
        <v>2</v>
      </c>
      <c r="BR70" s="100" t="s">
        <v>2</v>
      </c>
      <c r="BS70" s="100" t="s">
        <v>2</v>
      </c>
      <c r="BT70" s="100" t="s">
        <v>2</v>
      </c>
      <c r="BU70" s="100" t="s">
        <v>2</v>
      </c>
      <c r="BV70" s="100" t="s">
        <v>2</v>
      </c>
      <c r="BW70" s="100" t="s">
        <v>2</v>
      </c>
      <c r="BX70" s="100" t="s">
        <v>2</v>
      </c>
      <c r="BY70" s="100" t="s">
        <v>2</v>
      </c>
      <c r="BZ70" s="22"/>
      <c r="CA70" s="12"/>
    </row>
    <row r="71" spans="1:79" ht="12">
      <c r="A71" s="2" t="s">
        <v>417</v>
      </c>
      <c r="B71" s="1"/>
      <c r="C71" s="1"/>
      <c r="D71" s="1"/>
      <c r="E71" s="20">
        <f t="shared" si="9"/>
        <v>0</v>
      </c>
      <c r="F71" s="1"/>
      <c r="G71" s="1"/>
      <c r="H71" s="1"/>
      <c r="I71" s="20">
        <f t="shared" si="10"/>
        <v>0</v>
      </c>
      <c r="J71" s="22"/>
      <c r="K71" s="100" t="s">
        <v>2</v>
      </c>
      <c r="L71" s="100" t="s">
        <v>2</v>
      </c>
      <c r="M71" s="100" t="s">
        <v>2</v>
      </c>
      <c r="N71" s="100" t="s">
        <v>2</v>
      </c>
      <c r="O71" s="12"/>
      <c r="P71" s="1"/>
      <c r="Q71" s="1"/>
      <c r="R71" s="1"/>
      <c r="S71" s="20">
        <f t="shared" si="0"/>
        <v>0</v>
      </c>
      <c r="T71" s="1"/>
      <c r="U71" s="1"/>
      <c r="V71" s="1"/>
      <c r="W71" s="20">
        <f t="shared" si="1"/>
        <v>0</v>
      </c>
      <c r="X71" s="22"/>
      <c r="Y71" s="1"/>
      <c r="Z71" s="1"/>
      <c r="AA71" s="1"/>
      <c r="AB71" s="20">
        <f t="shared" si="2"/>
        <v>0</v>
      </c>
      <c r="AC71" s="1"/>
      <c r="AD71" s="1"/>
      <c r="AE71" s="1"/>
      <c r="AF71" s="20">
        <f t="shared" si="3"/>
        <v>0</v>
      </c>
      <c r="AG71" s="22"/>
      <c r="AH71" s="1"/>
      <c r="AI71" s="1"/>
      <c r="AJ71" s="1"/>
      <c r="AK71" s="20">
        <f t="shared" si="14"/>
        <v>0</v>
      </c>
      <c r="AL71" s="22"/>
      <c r="AM71" s="23" t="s">
        <v>2</v>
      </c>
      <c r="AN71" s="23" t="s">
        <v>2</v>
      </c>
      <c r="AO71" s="1"/>
      <c r="AP71" s="1"/>
      <c r="AQ71" s="1"/>
      <c r="AR71" s="20">
        <f t="shared" si="4"/>
        <v>0</v>
      </c>
      <c r="AS71" s="22"/>
      <c r="AT71" s="104"/>
      <c r="AU71" s="1"/>
      <c r="AV71" s="1"/>
      <c r="AW71" s="1"/>
      <c r="AX71" s="20">
        <f t="shared" si="5"/>
        <v>0</v>
      </c>
      <c r="AY71" s="1"/>
      <c r="AZ71" s="1"/>
      <c r="BA71" s="1"/>
      <c r="BB71" s="20">
        <f t="shared" si="6"/>
        <v>0</v>
      </c>
      <c r="BC71" s="20"/>
      <c r="BD71" s="1"/>
      <c r="BE71" s="1"/>
      <c r="BF71" s="20">
        <f t="shared" si="15"/>
        <v>0</v>
      </c>
      <c r="BG71" s="100" t="s">
        <v>2</v>
      </c>
      <c r="BH71" s="100" t="s">
        <v>2</v>
      </c>
      <c r="BI71" s="100" t="s">
        <v>2</v>
      </c>
      <c r="BJ71" s="100" t="s">
        <v>2</v>
      </c>
      <c r="BK71" s="1"/>
      <c r="BL71" s="1"/>
      <c r="BM71" s="1"/>
      <c r="BN71" s="20">
        <f t="shared" si="8"/>
        <v>0</v>
      </c>
      <c r="BO71" s="100" t="s">
        <v>2</v>
      </c>
      <c r="BP71" s="100" t="s">
        <v>2</v>
      </c>
      <c r="BQ71" s="100" t="s">
        <v>2</v>
      </c>
      <c r="BR71" s="100" t="s">
        <v>2</v>
      </c>
      <c r="BS71" s="100" t="s">
        <v>2</v>
      </c>
      <c r="BT71" s="100" t="s">
        <v>2</v>
      </c>
      <c r="BU71" s="100" t="s">
        <v>2</v>
      </c>
      <c r="BV71" s="100" t="s">
        <v>2</v>
      </c>
      <c r="BW71" s="100" t="s">
        <v>2</v>
      </c>
      <c r="BX71" s="100" t="s">
        <v>2</v>
      </c>
      <c r="BY71" s="100" t="s">
        <v>2</v>
      </c>
      <c r="BZ71" s="22"/>
      <c r="CA71" s="12"/>
    </row>
    <row r="72" spans="1:79" ht="12.75" thickBo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8"/>
    </row>
    <row r="73" spans="1:79" ht="12">
      <c r="A73" s="24" t="s">
        <v>189</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row>
    <row r="74" ht="12">
      <c r="A74" s="2" t="s">
        <v>85</v>
      </c>
    </row>
    <row r="75" ht="12">
      <c r="A75" s="2" t="s">
        <v>86</v>
      </c>
    </row>
    <row r="76" ht="12">
      <c r="A76" s="2" t="s">
        <v>87</v>
      </c>
    </row>
    <row r="77" ht="12">
      <c r="A77" s="2" t="s">
        <v>250</v>
      </c>
    </row>
    <row r="78" ht="12">
      <c r="A78" s="2" t="s">
        <v>341</v>
      </c>
    </row>
    <row r="79" ht="12">
      <c r="A79" s="69" t="s">
        <v>346</v>
      </c>
    </row>
    <row r="80" ht="12">
      <c r="A80" s="3" t="s">
        <v>372</v>
      </c>
    </row>
    <row r="81" ht="12">
      <c r="A81" s="106" t="s">
        <v>376</v>
      </c>
    </row>
    <row r="83" ht="12">
      <c r="A83" s="2" t="s">
        <v>177</v>
      </c>
    </row>
    <row r="131" ht="12">
      <c r="A131" s="3" t="s">
        <v>331</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O131"/>
  <sheetViews>
    <sheetView zoomScalePageLayoutView="0" workbookViewId="0" topLeftCell="A1">
      <pane xSplit="1" ySplit="15" topLeftCell="B47" activePane="bottomRight" state="frozen"/>
      <selection pane="topLeft" activeCell="BW32" sqref="BW32:BW47"/>
      <selection pane="topRight" activeCell="BW32" sqref="BW32:BW47"/>
      <selection pane="bottomLeft" activeCell="BW32" sqref="BW32:BW47"/>
      <selection pane="bottomRight" activeCell="B71" sqref="B71"/>
    </sheetView>
  </sheetViews>
  <sheetFormatPr defaultColWidth="13.28125" defaultRowHeight="12.75"/>
  <cols>
    <col min="1" max="3" width="13.28125" style="3" customWidth="1"/>
    <col min="4" max="4" width="14.421875" style="3" customWidth="1"/>
    <col min="5" max="41" width="13.28125" style="3" customWidth="1"/>
    <col min="42" max="42" width="15.57421875" style="3" customWidth="1"/>
    <col min="43" max="43" width="14.421875" style="3" customWidth="1"/>
    <col min="44" max="45" width="13.28125" style="3" customWidth="1"/>
    <col min="46" max="46" width="14.421875" style="3" customWidth="1"/>
    <col min="47" max="48" width="13.28125" style="3" customWidth="1"/>
    <col min="49" max="49" width="14.421875" style="3" customWidth="1"/>
    <col min="50" max="79" width="13.28125" style="3" customWidth="1"/>
    <col min="80" max="80" width="9.8515625" style="3" customWidth="1"/>
    <col min="81" max="81" width="14.421875" style="3" customWidth="1"/>
    <col min="82" max="16384" width="13.28125" style="3" customWidth="1"/>
  </cols>
  <sheetData>
    <row r="1" ht="12">
      <c r="A1" s="2" t="s">
        <v>92</v>
      </c>
    </row>
    <row r="2" ht="12">
      <c r="A2" s="4" t="s">
        <v>88</v>
      </c>
    </row>
    <row r="3" ht="12">
      <c r="A3" s="2" t="s">
        <v>365</v>
      </c>
    </row>
    <row r="4" spans="1:80" ht="12.75" thickBot="1">
      <c r="A4" s="4"/>
      <c r="CB4" s="2" t="s">
        <v>1</v>
      </c>
    </row>
    <row r="5" spans="1:80" ht="12.75" thickTop="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18"/>
      <c r="CB5" s="2" t="s">
        <v>3</v>
      </c>
    </row>
    <row r="6" ht="12">
      <c r="CB6" s="6" t="str">
        <f>A2</f>
        <v>SETTORE: LEGNO E MOBILE.</v>
      </c>
    </row>
    <row r="7" spans="39:80" ht="12">
      <c r="AM7" s="2" t="s">
        <v>4</v>
      </c>
      <c r="AT7" s="2" t="s">
        <v>5</v>
      </c>
      <c r="CB7" s="13" t="str">
        <f>A3</f>
        <v>EMILIA-ROMAGNA. Codifica  Ateco2002 fino al IV trimestre 2009. Da I trimestre 2010 Codifica Ateco2007.</v>
      </c>
    </row>
    <row r="8" spans="39:80" ht="12.75" thickBot="1">
      <c r="AM8" s="2" t="s">
        <v>7</v>
      </c>
      <c r="AT8" s="2" t="s">
        <v>8</v>
      </c>
      <c r="CB8" s="2" t="s">
        <v>9</v>
      </c>
    </row>
    <row r="9" spans="39:93" ht="12.75" thickTop="1">
      <c r="AM9" s="2" t="s">
        <v>10</v>
      </c>
      <c r="AT9" s="2" t="s">
        <v>11</v>
      </c>
      <c r="AU9" s="2" t="s">
        <v>12</v>
      </c>
      <c r="BY9" s="3" t="s">
        <v>334</v>
      </c>
      <c r="CB9" s="7"/>
      <c r="CC9" s="7"/>
      <c r="CD9" s="7"/>
      <c r="CE9" s="7"/>
      <c r="CF9" s="7"/>
      <c r="CG9" s="7"/>
      <c r="CH9" s="7"/>
      <c r="CI9" s="7"/>
      <c r="CJ9" s="7"/>
      <c r="CK9" s="7"/>
      <c r="CL9" s="7"/>
      <c r="CM9" s="7"/>
      <c r="CN9" s="7"/>
      <c r="CO9" s="7"/>
    </row>
    <row r="10" spans="2:91" ht="12">
      <c r="B10" s="2" t="s">
        <v>13</v>
      </c>
      <c r="F10" s="2" t="s">
        <v>13</v>
      </c>
      <c r="O10" s="2" t="s">
        <v>14</v>
      </c>
      <c r="P10" s="2" t="s">
        <v>361</v>
      </c>
      <c r="T10" s="2" t="s">
        <v>361</v>
      </c>
      <c r="Y10" s="2" t="s">
        <v>357</v>
      </c>
      <c r="AC10" s="2" t="s">
        <v>355</v>
      </c>
      <c r="AM10" s="2" t="s">
        <v>16</v>
      </c>
      <c r="AO10" s="2" t="s">
        <v>364</v>
      </c>
      <c r="AT10" s="2" t="s">
        <v>17</v>
      </c>
      <c r="AU10" s="8" t="s">
        <v>2</v>
      </c>
      <c r="AV10" s="8" t="s">
        <v>2</v>
      </c>
      <c r="AW10" s="8" t="s">
        <v>2</v>
      </c>
      <c r="AX10" s="8" t="s">
        <v>2</v>
      </c>
      <c r="AY10" s="8" t="s">
        <v>2</v>
      </c>
      <c r="AZ10" s="8" t="s">
        <v>2</v>
      </c>
      <c r="BA10" s="8" t="s">
        <v>2</v>
      </c>
      <c r="BB10" s="8" t="s">
        <v>2</v>
      </c>
      <c r="BC10" s="8"/>
      <c r="BD10" s="8"/>
      <c r="BE10" s="8"/>
      <c r="BF10" s="8"/>
      <c r="BG10" s="8" t="s">
        <v>2</v>
      </c>
      <c r="BH10" s="8" t="s">
        <v>2</v>
      </c>
      <c r="BI10" s="8" t="s">
        <v>2</v>
      </c>
      <c r="BJ10" s="8" t="s">
        <v>2</v>
      </c>
      <c r="BK10" s="8" t="s">
        <v>2</v>
      </c>
      <c r="BL10" s="8" t="s">
        <v>2</v>
      </c>
      <c r="BM10" s="8" t="s">
        <v>2</v>
      </c>
      <c r="BN10" s="2" t="s">
        <v>18</v>
      </c>
      <c r="BY10" s="3" t="s">
        <v>335</v>
      </c>
      <c r="CC10" s="2" t="s">
        <v>19</v>
      </c>
      <c r="CD10" s="2" t="s">
        <v>14</v>
      </c>
      <c r="CE10" s="2" t="s">
        <v>20</v>
      </c>
      <c r="CH10" s="2" t="s">
        <v>354</v>
      </c>
      <c r="CI10" s="2" t="s">
        <v>29</v>
      </c>
      <c r="CJ10" s="2" t="s">
        <v>22</v>
      </c>
      <c r="CK10" s="2" t="s">
        <v>5</v>
      </c>
      <c r="CL10" s="3" t="s">
        <v>190</v>
      </c>
      <c r="CM10" s="3" t="s">
        <v>190</v>
      </c>
    </row>
    <row r="11" spans="2:93" ht="12">
      <c r="B11" s="2" t="s">
        <v>23</v>
      </c>
      <c r="F11" s="2" t="s">
        <v>24</v>
      </c>
      <c r="K11" s="3" t="s">
        <v>183</v>
      </c>
      <c r="O11" s="2" t="s">
        <v>25</v>
      </c>
      <c r="P11" s="2" t="s">
        <v>23</v>
      </c>
      <c r="T11" s="2" t="s">
        <v>24</v>
      </c>
      <c r="Y11" s="2" t="s">
        <v>356</v>
      </c>
      <c r="AC11" s="2" t="s">
        <v>24</v>
      </c>
      <c r="AH11" s="2" t="s">
        <v>368</v>
      </c>
      <c r="AM11" s="8" t="s">
        <v>2</v>
      </c>
      <c r="AN11" s="2" t="s">
        <v>18</v>
      </c>
      <c r="AO11" s="2" t="s">
        <v>24</v>
      </c>
      <c r="AT11" s="2" t="s">
        <v>26</v>
      </c>
      <c r="AU11" s="2" t="s">
        <v>19</v>
      </c>
      <c r="AY11" s="2" t="s">
        <v>27</v>
      </c>
      <c r="BC11" s="2" t="s">
        <v>349</v>
      </c>
      <c r="BG11" s="2" t="s">
        <v>28</v>
      </c>
      <c r="BK11" s="2" t="s">
        <v>29</v>
      </c>
      <c r="BO11" s="2" t="s">
        <v>185</v>
      </c>
      <c r="BT11" s="2" t="s">
        <v>187</v>
      </c>
      <c r="BY11" s="3" t="s">
        <v>336</v>
      </c>
      <c r="BZ11" s="3" t="s">
        <v>245</v>
      </c>
      <c r="CC11" s="2" t="s">
        <v>30</v>
      </c>
      <c r="CD11" s="2" t="s">
        <v>25</v>
      </c>
      <c r="CE11" s="8" t="s">
        <v>2</v>
      </c>
      <c r="CF11" s="2" t="s">
        <v>18</v>
      </c>
      <c r="CH11" s="2" t="s">
        <v>18</v>
      </c>
      <c r="CI11" s="2" t="s">
        <v>18</v>
      </c>
      <c r="CJ11" s="2" t="s">
        <v>18</v>
      </c>
      <c r="CK11" s="2" t="s">
        <v>31</v>
      </c>
      <c r="CL11" s="3" t="s">
        <v>191</v>
      </c>
      <c r="CM11" s="3" t="s">
        <v>191</v>
      </c>
      <c r="CO11" s="3" t="s">
        <v>245</v>
      </c>
    </row>
    <row r="12" spans="2:93" ht="12">
      <c r="B12" s="2" t="s">
        <v>32</v>
      </c>
      <c r="F12" s="2" t="s">
        <v>33</v>
      </c>
      <c r="K12" s="3" t="s">
        <v>184</v>
      </c>
      <c r="O12" s="2" t="s">
        <v>34</v>
      </c>
      <c r="P12" s="2" t="s">
        <v>32</v>
      </c>
      <c r="T12" s="2" t="s">
        <v>33</v>
      </c>
      <c r="Y12" s="2" t="s">
        <v>32</v>
      </c>
      <c r="AC12" s="2" t="s">
        <v>33</v>
      </c>
      <c r="AH12" s="2" t="s">
        <v>369</v>
      </c>
      <c r="AN12" s="2" t="s">
        <v>35</v>
      </c>
      <c r="AO12" s="2" t="s">
        <v>33</v>
      </c>
      <c r="AT12" s="2" t="s">
        <v>36</v>
      </c>
      <c r="AU12" s="8" t="s">
        <v>2</v>
      </c>
      <c r="AV12" s="8" t="s">
        <v>2</v>
      </c>
      <c r="AW12" s="8" t="s">
        <v>2</v>
      </c>
      <c r="AX12" s="2" t="s">
        <v>18</v>
      </c>
      <c r="AY12" s="8" t="s">
        <v>2</v>
      </c>
      <c r="AZ12" s="8" t="s">
        <v>2</v>
      </c>
      <c r="BA12" s="8" t="s">
        <v>2</v>
      </c>
      <c r="BB12" s="2" t="s">
        <v>18</v>
      </c>
      <c r="BC12" s="8" t="s">
        <v>2</v>
      </c>
      <c r="BD12" s="8" t="s">
        <v>2</v>
      </c>
      <c r="BE12" s="8" t="s">
        <v>2</v>
      </c>
      <c r="BF12" s="2" t="s">
        <v>18</v>
      </c>
      <c r="BG12" s="8" t="s">
        <v>2</v>
      </c>
      <c r="BH12" s="8" t="s">
        <v>2</v>
      </c>
      <c r="BI12" s="8" t="s">
        <v>2</v>
      </c>
      <c r="BJ12" s="2" t="s">
        <v>18</v>
      </c>
      <c r="BK12" s="8" t="s">
        <v>2</v>
      </c>
      <c r="BL12" s="8" t="s">
        <v>2</v>
      </c>
      <c r="BM12" s="8" t="s">
        <v>2</v>
      </c>
      <c r="BN12" s="2" t="s">
        <v>18</v>
      </c>
      <c r="BO12" s="2" t="s">
        <v>186</v>
      </c>
      <c r="BT12" s="2" t="s">
        <v>251</v>
      </c>
      <c r="BY12" s="3" t="s">
        <v>337</v>
      </c>
      <c r="BZ12" s="3" t="s">
        <v>246</v>
      </c>
      <c r="CC12" s="2" t="s">
        <v>37</v>
      </c>
      <c r="CD12" s="2" t="s">
        <v>38</v>
      </c>
      <c r="CE12" s="2" t="s">
        <v>37</v>
      </c>
      <c r="CF12" s="9" t="s">
        <v>39</v>
      </c>
      <c r="CG12" s="9" t="s">
        <v>39</v>
      </c>
      <c r="CH12" s="2" t="s">
        <v>37</v>
      </c>
      <c r="CI12" s="2" t="s">
        <v>37</v>
      </c>
      <c r="CJ12" s="2" t="s">
        <v>37</v>
      </c>
      <c r="CK12" s="2" t="s">
        <v>40</v>
      </c>
      <c r="CL12" s="3" t="s">
        <v>192</v>
      </c>
      <c r="CM12" s="3" t="s">
        <v>192</v>
      </c>
      <c r="CO12" s="3" t="s">
        <v>246</v>
      </c>
    </row>
    <row r="13" spans="2:93" ht="12">
      <c r="B13" s="8" t="s">
        <v>2</v>
      </c>
      <c r="C13" s="8" t="s">
        <v>2</v>
      </c>
      <c r="D13" s="8" t="s">
        <v>2</v>
      </c>
      <c r="E13" s="2" t="s">
        <v>18</v>
      </c>
      <c r="F13" s="8" t="s">
        <v>2</v>
      </c>
      <c r="G13" s="8" t="s">
        <v>2</v>
      </c>
      <c r="H13" s="8" t="s">
        <v>2</v>
      </c>
      <c r="I13" s="8" t="s">
        <v>2</v>
      </c>
      <c r="J13" s="2" t="s">
        <v>18</v>
      </c>
      <c r="K13" s="8" t="s">
        <v>2</v>
      </c>
      <c r="L13" s="8" t="s">
        <v>2</v>
      </c>
      <c r="M13" s="8" t="s">
        <v>2</v>
      </c>
      <c r="N13" s="2" t="s">
        <v>18</v>
      </c>
      <c r="O13" s="2" t="s">
        <v>38</v>
      </c>
      <c r="P13" s="8" t="s">
        <v>2</v>
      </c>
      <c r="Q13" s="8" t="s">
        <v>2</v>
      </c>
      <c r="R13" s="8" t="s">
        <v>2</v>
      </c>
      <c r="S13" s="2" t="s">
        <v>18</v>
      </c>
      <c r="T13" s="8" t="s">
        <v>2</v>
      </c>
      <c r="U13" s="8" t="s">
        <v>2</v>
      </c>
      <c r="V13" s="8" t="s">
        <v>2</v>
      </c>
      <c r="W13" s="8" t="s">
        <v>2</v>
      </c>
      <c r="X13" s="2" t="s">
        <v>18</v>
      </c>
      <c r="Y13" s="8" t="s">
        <v>2</v>
      </c>
      <c r="Z13" s="8" t="s">
        <v>2</v>
      </c>
      <c r="AA13" s="8" t="s">
        <v>2</v>
      </c>
      <c r="AB13" s="2" t="s">
        <v>18</v>
      </c>
      <c r="AC13" s="8" t="s">
        <v>2</v>
      </c>
      <c r="AD13" s="8" t="s">
        <v>2</v>
      </c>
      <c r="AE13" s="8" t="s">
        <v>2</v>
      </c>
      <c r="AF13" s="8" t="s">
        <v>2</v>
      </c>
      <c r="AG13" s="2" t="s">
        <v>18</v>
      </c>
      <c r="AH13" s="8" t="s">
        <v>2</v>
      </c>
      <c r="AI13" s="8" t="s">
        <v>2</v>
      </c>
      <c r="AJ13" s="8" t="s">
        <v>2</v>
      </c>
      <c r="AK13" s="8" t="s">
        <v>2</v>
      </c>
      <c r="AL13" s="2" t="s">
        <v>18</v>
      </c>
      <c r="AM13" s="2" t="s">
        <v>41</v>
      </c>
      <c r="AN13" s="2" t="s">
        <v>42</v>
      </c>
      <c r="AO13" s="8" t="s">
        <v>2</v>
      </c>
      <c r="AP13" s="8" t="s">
        <v>2</v>
      </c>
      <c r="AQ13" s="8" t="s">
        <v>2</v>
      </c>
      <c r="AR13" s="8" t="s">
        <v>2</v>
      </c>
      <c r="AS13" s="2" t="s">
        <v>18</v>
      </c>
      <c r="AT13" s="2" t="s">
        <v>43</v>
      </c>
      <c r="BO13" s="8" t="s">
        <v>2</v>
      </c>
      <c r="BP13" s="8" t="s">
        <v>2</v>
      </c>
      <c r="BQ13" s="8" t="s">
        <v>2</v>
      </c>
      <c r="BR13" s="8" t="s">
        <v>2</v>
      </c>
      <c r="BS13" s="2" t="s">
        <v>18</v>
      </c>
      <c r="BT13" s="8" t="s">
        <v>2</v>
      </c>
      <c r="BU13" s="8" t="s">
        <v>2</v>
      </c>
      <c r="BV13" s="8" t="s">
        <v>2</v>
      </c>
      <c r="BW13" s="8" t="s">
        <v>2</v>
      </c>
      <c r="BX13" s="2" t="s">
        <v>18</v>
      </c>
      <c r="BY13" s="2" t="s">
        <v>338</v>
      </c>
      <c r="BZ13" s="3" t="s">
        <v>247</v>
      </c>
      <c r="CA13" s="2"/>
      <c r="CC13" s="2" t="s">
        <v>44</v>
      </c>
      <c r="CD13" s="2" t="s">
        <v>45</v>
      </c>
      <c r="CE13" s="2" t="s">
        <v>44</v>
      </c>
      <c r="CF13" s="2" t="s">
        <v>46</v>
      </c>
      <c r="CG13" s="2" t="s">
        <v>41</v>
      </c>
      <c r="CH13" s="2" t="s">
        <v>44</v>
      </c>
      <c r="CI13" s="2" t="s">
        <v>44</v>
      </c>
      <c r="CJ13" s="2" t="s">
        <v>44</v>
      </c>
      <c r="CK13" s="2" t="s">
        <v>47</v>
      </c>
      <c r="CL13" s="3" t="s">
        <v>193</v>
      </c>
      <c r="CM13" s="3" t="s">
        <v>193</v>
      </c>
      <c r="CO13" s="3" t="s">
        <v>247</v>
      </c>
    </row>
    <row r="14" spans="1:93" ht="12">
      <c r="A14" s="9" t="s">
        <v>48</v>
      </c>
      <c r="B14" s="9" t="s">
        <v>49</v>
      </c>
      <c r="C14" s="9" t="s">
        <v>50</v>
      </c>
      <c r="D14" s="9" t="s">
        <v>51</v>
      </c>
      <c r="E14" s="9" t="s">
        <v>52</v>
      </c>
      <c r="F14" s="9" t="s">
        <v>49</v>
      </c>
      <c r="G14" s="9" t="s">
        <v>50</v>
      </c>
      <c r="H14" s="9" t="s">
        <v>51</v>
      </c>
      <c r="I14" s="9" t="s">
        <v>52</v>
      </c>
      <c r="J14" s="9" t="s">
        <v>53</v>
      </c>
      <c r="K14" s="9" t="s">
        <v>180</v>
      </c>
      <c r="L14" s="9" t="s">
        <v>181</v>
      </c>
      <c r="M14" s="9" t="s">
        <v>182</v>
      </c>
      <c r="N14" s="9" t="s">
        <v>52</v>
      </c>
      <c r="O14" s="9" t="s">
        <v>54</v>
      </c>
      <c r="P14" s="9" t="s">
        <v>49</v>
      </c>
      <c r="Q14" s="9" t="s">
        <v>50</v>
      </c>
      <c r="R14" s="9" t="s">
        <v>51</v>
      </c>
      <c r="S14" s="9" t="s">
        <v>52</v>
      </c>
      <c r="T14" s="9" t="s">
        <v>49</v>
      </c>
      <c r="U14" s="9" t="s">
        <v>50</v>
      </c>
      <c r="V14" s="9" t="s">
        <v>51</v>
      </c>
      <c r="W14" s="9" t="s">
        <v>52</v>
      </c>
      <c r="X14" s="9" t="s">
        <v>53</v>
      </c>
      <c r="Y14" s="9" t="s">
        <v>49</v>
      </c>
      <c r="Z14" s="9" t="s">
        <v>50</v>
      </c>
      <c r="AA14" s="9" t="s">
        <v>51</v>
      </c>
      <c r="AB14" s="9" t="s">
        <v>52</v>
      </c>
      <c r="AC14" s="9" t="s">
        <v>49</v>
      </c>
      <c r="AD14" s="9" t="s">
        <v>50</v>
      </c>
      <c r="AE14" s="9" t="s">
        <v>51</v>
      </c>
      <c r="AF14" s="9" t="s">
        <v>52</v>
      </c>
      <c r="AG14" s="9" t="s">
        <v>53</v>
      </c>
      <c r="AH14" s="9" t="s">
        <v>49</v>
      </c>
      <c r="AI14" s="9" t="s">
        <v>50</v>
      </c>
      <c r="AJ14" s="9" t="s">
        <v>51</v>
      </c>
      <c r="AK14" s="9" t="s">
        <v>52</v>
      </c>
      <c r="AL14" s="9" t="s">
        <v>53</v>
      </c>
      <c r="AM14" s="2" t="s">
        <v>55</v>
      </c>
      <c r="AN14" s="2" t="s">
        <v>56</v>
      </c>
      <c r="AO14" s="9" t="s">
        <v>49</v>
      </c>
      <c r="AP14" s="9" t="s">
        <v>50</v>
      </c>
      <c r="AQ14" s="9" t="s">
        <v>51</v>
      </c>
      <c r="AR14" s="9" t="s">
        <v>52</v>
      </c>
      <c r="AS14" s="9" t="s">
        <v>53</v>
      </c>
      <c r="AT14" s="2" t="s">
        <v>345</v>
      </c>
      <c r="AU14" s="2" t="s">
        <v>49</v>
      </c>
      <c r="AV14" s="2" t="s">
        <v>50</v>
      </c>
      <c r="AW14" s="2" t="s">
        <v>57</v>
      </c>
      <c r="AX14" s="9" t="s">
        <v>52</v>
      </c>
      <c r="AY14" s="2" t="s">
        <v>49</v>
      </c>
      <c r="AZ14" s="2" t="s">
        <v>50</v>
      </c>
      <c r="BA14" s="2" t="s">
        <v>57</v>
      </c>
      <c r="BB14" s="9" t="s">
        <v>52</v>
      </c>
      <c r="BC14" s="2" t="s">
        <v>49</v>
      </c>
      <c r="BD14" s="2" t="s">
        <v>50</v>
      </c>
      <c r="BE14" s="2" t="s">
        <v>57</v>
      </c>
      <c r="BF14" s="9" t="s">
        <v>52</v>
      </c>
      <c r="BG14" s="2" t="s">
        <v>49</v>
      </c>
      <c r="BH14" s="2" t="s">
        <v>50</v>
      </c>
      <c r="BI14" s="2" t="s">
        <v>57</v>
      </c>
      <c r="BJ14" s="9" t="s">
        <v>52</v>
      </c>
      <c r="BK14" s="2" t="s">
        <v>49</v>
      </c>
      <c r="BL14" s="2" t="s">
        <v>50</v>
      </c>
      <c r="BM14" s="2" t="s">
        <v>57</v>
      </c>
      <c r="BN14" s="9" t="s">
        <v>52</v>
      </c>
      <c r="BO14" s="9" t="s">
        <v>49</v>
      </c>
      <c r="BP14" s="9" t="s">
        <v>50</v>
      </c>
      <c r="BQ14" s="9" t="s">
        <v>51</v>
      </c>
      <c r="BR14" s="9" t="s">
        <v>52</v>
      </c>
      <c r="BS14" s="9" t="s">
        <v>53</v>
      </c>
      <c r="BT14" s="9" t="s">
        <v>49</v>
      </c>
      <c r="BU14" s="9" t="s">
        <v>50</v>
      </c>
      <c r="BV14" s="9" t="s">
        <v>51</v>
      </c>
      <c r="BW14" s="9" t="s">
        <v>52</v>
      </c>
      <c r="BX14" s="9" t="s">
        <v>53</v>
      </c>
      <c r="BY14" s="98" t="s">
        <v>101</v>
      </c>
      <c r="BZ14" s="27" t="s">
        <v>39</v>
      </c>
      <c r="CA14" s="9"/>
      <c r="CB14" s="9" t="s">
        <v>58</v>
      </c>
      <c r="CC14" s="2" t="s">
        <v>32</v>
      </c>
      <c r="CD14" s="2" t="s">
        <v>59</v>
      </c>
      <c r="CE14" s="2" t="s">
        <v>32</v>
      </c>
      <c r="CF14" s="2" t="s">
        <v>60</v>
      </c>
      <c r="CG14" s="2" t="s">
        <v>61</v>
      </c>
      <c r="CH14" s="2" t="s">
        <v>32</v>
      </c>
      <c r="CI14" s="2" t="s">
        <v>32</v>
      </c>
      <c r="CJ14" s="2" t="s">
        <v>32</v>
      </c>
      <c r="CK14" s="2" t="s">
        <v>353</v>
      </c>
      <c r="CL14" s="3" t="s">
        <v>194</v>
      </c>
      <c r="CM14" s="3" t="s">
        <v>195</v>
      </c>
      <c r="CN14" s="3" t="s">
        <v>342</v>
      </c>
      <c r="CO14" s="27" t="s">
        <v>39</v>
      </c>
    </row>
    <row r="15" spans="1:89" ht="12.75"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1"/>
      <c r="CC15" s="11"/>
      <c r="CD15" s="11"/>
      <c r="CE15" s="11"/>
      <c r="CF15" s="11"/>
      <c r="CG15" s="11"/>
      <c r="CH15" s="11"/>
      <c r="CI15" s="11"/>
      <c r="CJ15" s="11"/>
      <c r="CK15" s="11"/>
    </row>
    <row r="16" spans="1:93" ht="12">
      <c r="A16" s="2" t="s">
        <v>62</v>
      </c>
      <c r="B16" s="1">
        <v>15</v>
      </c>
      <c r="C16" s="1">
        <v>69</v>
      </c>
      <c r="D16" s="1">
        <v>16</v>
      </c>
      <c r="E16" s="20">
        <f>B16-D16</f>
        <v>-1</v>
      </c>
      <c r="F16" s="1">
        <v>15</v>
      </c>
      <c r="G16" s="1">
        <v>44</v>
      </c>
      <c r="H16" s="1">
        <v>42</v>
      </c>
      <c r="I16" s="20">
        <f>F16-H16</f>
        <v>-27</v>
      </c>
      <c r="J16" s="22">
        <v>-1.4</v>
      </c>
      <c r="K16" s="12"/>
      <c r="L16" s="12"/>
      <c r="M16" s="12"/>
      <c r="N16" s="20"/>
      <c r="O16" s="12">
        <v>75.5</v>
      </c>
      <c r="P16" s="1">
        <v>13</v>
      </c>
      <c r="Q16" s="1">
        <v>78</v>
      </c>
      <c r="R16" s="1">
        <v>9</v>
      </c>
      <c r="S16" s="20">
        <f>P16-R16</f>
        <v>4</v>
      </c>
      <c r="T16" s="1">
        <v>14</v>
      </c>
      <c r="U16" s="1">
        <v>64</v>
      </c>
      <c r="V16" s="1">
        <v>22</v>
      </c>
      <c r="W16" s="20">
        <f>T16-V16</f>
        <v>-8</v>
      </c>
      <c r="X16" s="22">
        <v>-1.2</v>
      </c>
      <c r="Y16" s="1">
        <v>15</v>
      </c>
      <c r="Z16" s="1">
        <v>52</v>
      </c>
      <c r="AA16" s="1">
        <v>33</v>
      </c>
      <c r="AB16" s="20">
        <f>Y16-AA16</f>
        <v>-18</v>
      </c>
      <c r="AC16" s="1">
        <v>12</v>
      </c>
      <c r="AD16" s="1">
        <v>62</v>
      </c>
      <c r="AE16" s="1">
        <v>25</v>
      </c>
      <c r="AF16" s="20">
        <f>AC16-AE16</f>
        <v>-13</v>
      </c>
      <c r="AG16" s="22">
        <v>-1.3</v>
      </c>
      <c r="AH16" s="100" t="s">
        <v>2</v>
      </c>
      <c r="AI16" s="100" t="s">
        <v>2</v>
      </c>
      <c r="AJ16" s="100" t="s">
        <v>2</v>
      </c>
      <c r="AK16" s="100" t="s">
        <v>2</v>
      </c>
      <c r="AL16" s="100" t="s">
        <v>2</v>
      </c>
      <c r="AM16" s="12">
        <v>4.8</v>
      </c>
      <c r="AN16" s="12">
        <v>47.6</v>
      </c>
      <c r="AO16" s="1">
        <v>14</v>
      </c>
      <c r="AP16" s="1">
        <v>22</v>
      </c>
      <c r="AQ16" s="1">
        <v>64</v>
      </c>
      <c r="AR16" s="20">
        <f>AO16-AQ16</f>
        <v>-50</v>
      </c>
      <c r="AS16" s="22">
        <v>-4.9</v>
      </c>
      <c r="AT16" s="12">
        <v>4.8</v>
      </c>
      <c r="AU16" s="1">
        <v>25</v>
      </c>
      <c r="AV16" s="1">
        <v>54</v>
      </c>
      <c r="AW16" s="1">
        <v>22</v>
      </c>
      <c r="AX16" s="20">
        <f>AU16-AW16</f>
        <v>3</v>
      </c>
      <c r="AY16" s="1">
        <v>23</v>
      </c>
      <c r="AZ16" s="1">
        <v>55</v>
      </c>
      <c r="BA16" s="1">
        <v>22</v>
      </c>
      <c r="BB16" s="20">
        <f>AY16-BA16</f>
        <v>1</v>
      </c>
      <c r="BC16" s="100" t="s">
        <v>2</v>
      </c>
      <c r="BD16" s="100" t="s">
        <v>2</v>
      </c>
      <c r="BE16" s="100" t="s">
        <v>2</v>
      </c>
      <c r="BF16" s="100" t="s">
        <v>2</v>
      </c>
      <c r="BG16" s="1">
        <v>29</v>
      </c>
      <c r="BH16" s="1">
        <v>54</v>
      </c>
      <c r="BI16" s="1">
        <v>18</v>
      </c>
      <c r="BJ16" s="20">
        <f>BG16-BI16</f>
        <v>11</v>
      </c>
      <c r="BK16" s="1">
        <v>16</v>
      </c>
      <c r="BL16" s="1">
        <v>66</v>
      </c>
      <c r="BM16" s="1">
        <v>19</v>
      </c>
      <c r="BN16" s="20">
        <f>BK16-BM16</f>
        <v>-3</v>
      </c>
      <c r="BO16" s="1"/>
      <c r="BP16" s="1"/>
      <c r="BQ16" s="1"/>
      <c r="BR16" s="20"/>
      <c r="BS16" s="22"/>
      <c r="BT16" s="1"/>
      <c r="BU16" s="1"/>
      <c r="BV16" s="1"/>
      <c r="BW16" s="20"/>
      <c r="BX16" s="22"/>
      <c r="BY16" s="30"/>
      <c r="BZ16" s="30"/>
      <c r="CA16" s="12"/>
      <c r="CB16" s="13">
        <v>2003</v>
      </c>
      <c r="CC16" s="21">
        <f>AVERAGE(J16:J19)</f>
        <v>-0.8999999999999999</v>
      </c>
      <c r="CD16" s="14">
        <f>AVERAGE(O16:O19)</f>
        <v>75.375</v>
      </c>
      <c r="CE16" s="21">
        <f>AVERAGE(X16:X19)</f>
        <v>-1.2</v>
      </c>
      <c r="CF16" s="21">
        <f>AVERAGE(AN16:AN19)</f>
        <v>42.775000000000006</v>
      </c>
      <c r="CG16" s="14">
        <f>AVERAGE(AM16:AM19)</f>
        <v>11.275</v>
      </c>
      <c r="CH16" s="21">
        <f>AVERAGE(AG16:AG19)</f>
        <v>-1.075</v>
      </c>
      <c r="CI16" s="103" t="s">
        <v>2</v>
      </c>
      <c r="CJ16" s="21">
        <f>AVERAGE(AS16:AS19)</f>
        <v>1.375</v>
      </c>
      <c r="CK16" s="14">
        <f>AVERAGE(AT16:AT19)</f>
        <v>3.675</v>
      </c>
      <c r="CL16" s="27" t="s">
        <v>2</v>
      </c>
      <c r="CM16" s="27" t="s">
        <v>2</v>
      </c>
      <c r="CN16" s="27"/>
      <c r="CO16" s="27" t="s">
        <v>2</v>
      </c>
    </row>
    <row r="17" spans="1:93" ht="12">
      <c r="A17" s="2" t="s">
        <v>63</v>
      </c>
      <c r="B17" s="1">
        <v>42</v>
      </c>
      <c r="C17" s="1">
        <v>40</v>
      </c>
      <c r="D17" s="1">
        <v>18</v>
      </c>
      <c r="E17" s="20">
        <f>B17-D17</f>
        <v>24</v>
      </c>
      <c r="F17" s="1">
        <v>29</v>
      </c>
      <c r="G17" s="1">
        <v>44</v>
      </c>
      <c r="H17" s="1">
        <v>27</v>
      </c>
      <c r="I17" s="20">
        <f>F17-H17</f>
        <v>2</v>
      </c>
      <c r="J17" s="22">
        <v>-1.2</v>
      </c>
      <c r="K17" s="12"/>
      <c r="L17" s="12"/>
      <c r="M17" s="12"/>
      <c r="N17" s="20"/>
      <c r="O17" s="12">
        <v>75.3</v>
      </c>
      <c r="P17" s="1">
        <v>41</v>
      </c>
      <c r="Q17" s="1">
        <v>41</v>
      </c>
      <c r="R17" s="1">
        <v>19</v>
      </c>
      <c r="S17" s="20">
        <f aca="true" t="shared" si="0" ref="S17:S71">P17-R17</f>
        <v>22</v>
      </c>
      <c r="T17" s="1">
        <v>29</v>
      </c>
      <c r="U17" s="1">
        <v>44</v>
      </c>
      <c r="V17" s="1">
        <v>27</v>
      </c>
      <c r="W17" s="20">
        <f aca="true" t="shared" si="1" ref="W17:W71">T17-V17</f>
        <v>2</v>
      </c>
      <c r="X17" s="22">
        <v>-1.2</v>
      </c>
      <c r="Y17" s="1">
        <v>36</v>
      </c>
      <c r="Z17" s="1">
        <v>39</v>
      </c>
      <c r="AA17" s="1">
        <v>25</v>
      </c>
      <c r="AB17" s="20">
        <f aca="true" t="shared" si="2" ref="AB17:AB71">Y17-AA17</f>
        <v>11</v>
      </c>
      <c r="AC17" s="1">
        <v>24</v>
      </c>
      <c r="AD17" s="1">
        <v>47</v>
      </c>
      <c r="AE17" s="1">
        <v>28</v>
      </c>
      <c r="AF17" s="20">
        <f aca="true" t="shared" si="3" ref="AF17:AF71">AC17-AE17</f>
        <v>-4</v>
      </c>
      <c r="AG17" s="22">
        <v>-2</v>
      </c>
      <c r="AH17" s="100" t="s">
        <v>2</v>
      </c>
      <c r="AI17" s="100" t="s">
        <v>2</v>
      </c>
      <c r="AJ17" s="100" t="s">
        <v>2</v>
      </c>
      <c r="AK17" s="100" t="s">
        <v>2</v>
      </c>
      <c r="AL17" s="100" t="s">
        <v>2</v>
      </c>
      <c r="AM17" s="12">
        <v>8.5</v>
      </c>
      <c r="AN17" s="12">
        <v>36.8</v>
      </c>
      <c r="AO17" s="1">
        <v>50</v>
      </c>
      <c r="AP17" s="1">
        <v>18</v>
      </c>
      <c r="AQ17" s="1">
        <v>31</v>
      </c>
      <c r="AR17" s="20">
        <f aca="true" t="shared" si="4" ref="AR17:AR71">AO17-AQ17</f>
        <v>19</v>
      </c>
      <c r="AS17" s="22">
        <v>5.7</v>
      </c>
      <c r="AT17" s="12">
        <v>3</v>
      </c>
      <c r="AU17" s="1">
        <v>36</v>
      </c>
      <c r="AV17" s="1">
        <v>41</v>
      </c>
      <c r="AW17" s="1">
        <v>23</v>
      </c>
      <c r="AX17" s="20">
        <f aca="true" t="shared" si="5" ref="AX17:AX71">AU17-AW17</f>
        <v>13</v>
      </c>
      <c r="AY17" s="1">
        <v>19</v>
      </c>
      <c r="AZ17" s="1">
        <v>57</v>
      </c>
      <c r="BA17" s="1">
        <v>24</v>
      </c>
      <c r="BB17" s="20">
        <f aca="true" t="shared" si="6" ref="BB17:BB71">AY17-BA17</f>
        <v>-5</v>
      </c>
      <c r="BC17" s="100" t="s">
        <v>2</v>
      </c>
      <c r="BD17" s="100" t="s">
        <v>2</v>
      </c>
      <c r="BE17" s="100" t="s">
        <v>2</v>
      </c>
      <c r="BF17" s="100" t="s">
        <v>2</v>
      </c>
      <c r="BG17" s="1">
        <v>18</v>
      </c>
      <c r="BH17" s="1">
        <v>52</v>
      </c>
      <c r="BI17" s="1">
        <v>31</v>
      </c>
      <c r="BJ17" s="20">
        <f aca="true" t="shared" si="7" ref="BJ17:BJ47">BG17-BI17</f>
        <v>-13</v>
      </c>
      <c r="BK17" s="1">
        <v>31</v>
      </c>
      <c r="BL17" s="1">
        <v>42</v>
      </c>
      <c r="BM17" s="1">
        <v>27</v>
      </c>
      <c r="BN17" s="20">
        <f aca="true" t="shared" si="8" ref="BN17:BN71">BK17-BM17</f>
        <v>4</v>
      </c>
      <c r="BO17" s="1"/>
      <c r="BP17" s="1"/>
      <c r="BQ17" s="1"/>
      <c r="BR17" s="20"/>
      <c r="BS17" s="22"/>
      <c r="BT17" s="1"/>
      <c r="BU17" s="1"/>
      <c r="BV17" s="1"/>
      <c r="BW17" s="20"/>
      <c r="BX17" s="22"/>
      <c r="BY17" s="22"/>
      <c r="BZ17" s="22"/>
      <c r="CA17" s="12"/>
      <c r="CB17" s="13">
        <v>2004</v>
      </c>
      <c r="CC17" s="21">
        <f>AVERAGE(J20:J23)</f>
        <v>3.525</v>
      </c>
      <c r="CD17" s="14">
        <f>AVERAGE(O20:O23)</f>
        <v>74.925</v>
      </c>
      <c r="CE17" s="21">
        <f>AVERAGE(X20:X23)</f>
        <v>2.95</v>
      </c>
      <c r="CF17" s="21">
        <f>AVERAGE(AN20:AN23)</f>
        <v>32.075</v>
      </c>
      <c r="CG17" s="14">
        <f>AVERAGE(AM20:AM23)</f>
        <v>7.6499999999999995</v>
      </c>
      <c r="CH17" s="21">
        <f>AVERAGE(AG20:AG23)</f>
        <v>2.625</v>
      </c>
      <c r="CI17" s="103" t="s">
        <v>2</v>
      </c>
      <c r="CJ17" s="21">
        <f>AVERAGE(AS20:AS23)</f>
        <v>3.375</v>
      </c>
      <c r="CK17" s="14">
        <f>AVERAGE(AT20:AT23)</f>
        <v>2.8249999999999997</v>
      </c>
      <c r="CL17" s="27" t="s">
        <v>2</v>
      </c>
      <c r="CM17" s="27" t="s">
        <v>2</v>
      </c>
      <c r="CN17" s="27"/>
      <c r="CO17" s="27" t="s">
        <v>2</v>
      </c>
    </row>
    <row r="18" spans="1:93" ht="12">
      <c r="A18" s="2" t="s">
        <v>64</v>
      </c>
      <c r="B18" s="1">
        <v>31</v>
      </c>
      <c r="C18" s="1">
        <v>43</v>
      </c>
      <c r="D18" s="1">
        <v>26</v>
      </c>
      <c r="E18" s="20">
        <f aca="true" t="shared" si="9" ref="E18:E71">B18-D18</f>
        <v>5</v>
      </c>
      <c r="F18" s="1">
        <v>30</v>
      </c>
      <c r="G18" s="1">
        <v>30</v>
      </c>
      <c r="H18" s="1">
        <v>40</v>
      </c>
      <c r="I18" s="20">
        <f aca="true" t="shared" si="10" ref="I18:I71">F18-H18</f>
        <v>-10</v>
      </c>
      <c r="J18" s="22">
        <v>-2.2</v>
      </c>
      <c r="K18" s="12"/>
      <c r="L18" s="12"/>
      <c r="M18" s="12"/>
      <c r="N18" s="20"/>
      <c r="O18" s="12">
        <v>73</v>
      </c>
      <c r="P18" s="1">
        <v>33</v>
      </c>
      <c r="Q18" s="1">
        <v>29</v>
      </c>
      <c r="R18" s="1">
        <v>39</v>
      </c>
      <c r="S18" s="20">
        <f t="shared" si="0"/>
        <v>-6</v>
      </c>
      <c r="T18" s="1">
        <v>24</v>
      </c>
      <c r="U18" s="1">
        <v>51</v>
      </c>
      <c r="V18" s="1">
        <v>25</v>
      </c>
      <c r="W18" s="20">
        <f t="shared" si="1"/>
        <v>-1</v>
      </c>
      <c r="X18" s="22">
        <v>-2.9</v>
      </c>
      <c r="Y18" s="1">
        <v>19</v>
      </c>
      <c r="Z18" s="1">
        <v>30</v>
      </c>
      <c r="AA18" s="1">
        <v>51</v>
      </c>
      <c r="AB18" s="20">
        <f t="shared" si="2"/>
        <v>-32</v>
      </c>
      <c r="AC18" s="1">
        <v>28</v>
      </c>
      <c r="AD18" s="1">
        <v>30</v>
      </c>
      <c r="AE18" s="1">
        <v>42</v>
      </c>
      <c r="AF18" s="20">
        <f t="shared" si="3"/>
        <v>-14</v>
      </c>
      <c r="AG18" s="22">
        <v>-2</v>
      </c>
      <c r="AH18" s="100" t="s">
        <v>2</v>
      </c>
      <c r="AI18" s="100" t="s">
        <v>2</v>
      </c>
      <c r="AJ18" s="100" t="s">
        <v>2</v>
      </c>
      <c r="AK18" s="100" t="s">
        <v>2</v>
      </c>
      <c r="AL18" s="100" t="s">
        <v>2</v>
      </c>
      <c r="AM18" s="12">
        <v>11.2</v>
      </c>
      <c r="AN18" s="12">
        <v>26.9</v>
      </c>
      <c r="AO18" s="1">
        <v>55</v>
      </c>
      <c r="AP18" s="1">
        <v>43</v>
      </c>
      <c r="AQ18" s="1">
        <v>1</v>
      </c>
      <c r="AR18" s="20">
        <f t="shared" si="4"/>
        <v>54</v>
      </c>
      <c r="AS18" s="22">
        <v>3.2</v>
      </c>
      <c r="AT18" s="12">
        <v>2.6</v>
      </c>
      <c r="AU18" s="1">
        <v>36</v>
      </c>
      <c r="AV18" s="1">
        <v>46</v>
      </c>
      <c r="AW18" s="1">
        <v>18</v>
      </c>
      <c r="AX18" s="20">
        <f t="shared" si="5"/>
        <v>18</v>
      </c>
      <c r="AY18" s="1">
        <v>34</v>
      </c>
      <c r="AZ18" s="1">
        <v>48</v>
      </c>
      <c r="BA18" s="1">
        <v>18</v>
      </c>
      <c r="BB18" s="20">
        <f t="shared" si="6"/>
        <v>16</v>
      </c>
      <c r="BC18" s="100" t="s">
        <v>2</v>
      </c>
      <c r="BD18" s="100" t="s">
        <v>2</v>
      </c>
      <c r="BE18" s="100" t="s">
        <v>2</v>
      </c>
      <c r="BF18" s="100" t="s">
        <v>2</v>
      </c>
      <c r="BG18" s="1">
        <v>12</v>
      </c>
      <c r="BH18" s="1">
        <v>82</v>
      </c>
      <c r="BI18" s="1">
        <v>7</v>
      </c>
      <c r="BJ18" s="20">
        <f t="shared" si="7"/>
        <v>5</v>
      </c>
      <c r="BK18" s="1">
        <v>16</v>
      </c>
      <c r="BL18" s="1">
        <v>70</v>
      </c>
      <c r="BM18" s="1">
        <v>14</v>
      </c>
      <c r="BN18" s="20">
        <f t="shared" si="8"/>
        <v>2</v>
      </c>
      <c r="BO18" s="1"/>
      <c r="BP18" s="1"/>
      <c r="BQ18" s="1"/>
      <c r="BR18" s="20"/>
      <c r="BS18" s="22"/>
      <c r="BT18" s="1"/>
      <c r="BU18" s="1"/>
      <c r="BV18" s="1"/>
      <c r="BW18" s="20"/>
      <c r="BX18" s="22"/>
      <c r="BY18" s="22"/>
      <c r="BZ18" s="22"/>
      <c r="CA18" s="12"/>
      <c r="CB18" s="13">
        <v>2005</v>
      </c>
      <c r="CC18" s="21">
        <f>AVERAGE(J24:J27)</f>
        <v>-0.6</v>
      </c>
      <c r="CD18" s="14">
        <f>AVERAGE(O24:O27)</f>
        <v>74.85</v>
      </c>
      <c r="CE18" s="21">
        <f>AVERAGE(X24:X27)</f>
        <v>-0.35</v>
      </c>
      <c r="CF18" s="21">
        <f>AVERAGE(AN24:AN27)</f>
        <v>33.8</v>
      </c>
      <c r="CG18" s="14">
        <f>AVERAGE(AM24:AM27)</f>
        <v>16.125</v>
      </c>
      <c r="CH18" s="21">
        <f>AVERAGE(AG24:AG27)</f>
        <v>-0.35000000000000003</v>
      </c>
      <c r="CI18" s="103" t="s">
        <v>2</v>
      </c>
      <c r="CJ18" s="21">
        <f>AVERAGE(AS24:AS27)</f>
        <v>-0.575</v>
      </c>
      <c r="CK18" s="14">
        <f>AVERAGE(AT24:AT27)</f>
        <v>2.5</v>
      </c>
      <c r="CL18" s="27" t="s">
        <v>2</v>
      </c>
      <c r="CM18" s="27" t="s">
        <v>2</v>
      </c>
      <c r="CN18" s="27"/>
      <c r="CO18" s="27" t="s">
        <v>2</v>
      </c>
    </row>
    <row r="19" spans="1:93" ht="12">
      <c r="A19" s="2" t="s">
        <v>65</v>
      </c>
      <c r="B19" s="1">
        <v>28</v>
      </c>
      <c r="C19" s="1">
        <v>65</v>
      </c>
      <c r="D19" s="1">
        <v>6</v>
      </c>
      <c r="E19" s="20">
        <f t="shared" si="9"/>
        <v>22</v>
      </c>
      <c r="F19" s="1">
        <v>46</v>
      </c>
      <c r="G19" s="1">
        <v>28</v>
      </c>
      <c r="H19" s="1">
        <v>26</v>
      </c>
      <c r="I19" s="20">
        <f t="shared" si="10"/>
        <v>20</v>
      </c>
      <c r="J19" s="22">
        <v>1.2</v>
      </c>
      <c r="K19" s="12"/>
      <c r="L19" s="12"/>
      <c r="M19" s="12"/>
      <c r="N19" s="20"/>
      <c r="O19" s="12">
        <v>77.7</v>
      </c>
      <c r="P19" s="1">
        <v>43</v>
      </c>
      <c r="Q19" s="1">
        <v>49</v>
      </c>
      <c r="R19" s="1">
        <v>8</v>
      </c>
      <c r="S19" s="20">
        <f t="shared" si="0"/>
        <v>35</v>
      </c>
      <c r="T19" s="1">
        <v>46</v>
      </c>
      <c r="U19" s="1">
        <v>28</v>
      </c>
      <c r="V19" s="1">
        <v>25</v>
      </c>
      <c r="W19" s="20">
        <f t="shared" si="1"/>
        <v>21</v>
      </c>
      <c r="X19" s="22">
        <v>0.5</v>
      </c>
      <c r="Y19" s="1">
        <v>24</v>
      </c>
      <c r="Z19" s="1">
        <v>71</v>
      </c>
      <c r="AA19" s="1">
        <v>5</v>
      </c>
      <c r="AB19" s="20">
        <f t="shared" si="2"/>
        <v>19</v>
      </c>
      <c r="AC19" s="1">
        <v>40</v>
      </c>
      <c r="AD19" s="1">
        <v>33</v>
      </c>
      <c r="AE19" s="1">
        <v>26</v>
      </c>
      <c r="AF19" s="20">
        <f t="shared" si="3"/>
        <v>14</v>
      </c>
      <c r="AG19" s="22">
        <v>1</v>
      </c>
      <c r="AH19" s="100" t="s">
        <v>2</v>
      </c>
      <c r="AI19" s="100" t="s">
        <v>2</v>
      </c>
      <c r="AJ19" s="100" t="s">
        <v>2</v>
      </c>
      <c r="AK19" s="100" t="s">
        <v>2</v>
      </c>
      <c r="AL19" s="100" t="s">
        <v>2</v>
      </c>
      <c r="AM19" s="12">
        <v>20.6</v>
      </c>
      <c r="AN19" s="12">
        <v>59.8</v>
      </c>
      <c r="AO19" s="1">
        <v>47</v>
      </c>
      <c r="AP19" s="1">
        <v>36</v>
      </c>
      <c r="AQ19" s="1">
        <v>17</v>
      </c>
      <c r="AR19" s="20">
        <f t="shared" si="4"/>
        <v>30</v>
      </c>
      <c r="AS19" s="22">
        <v>1.5</v>
      </c>
      <c r="AT19" s="12">
        <v>4.3</v>
      </c>
      <c r="AU19" s="1">
        <v>28</v>
      </c>
      <c r="AV19" s="1">
        <v>57</v>
      </c>
      <c r="AW19" s="1">
        <v>15</v>
      </c>
      <c r="AX19" s="20">
        <f t="shared" si="5"/>
        <v>13</v>
      </c>
      <c r="AY19" s="1">
        <v>25</v>
      </c>
      <c r="AZ19" s="1">
        <v>61</v>
      </c>
      <c r="BA19" s="1">
        <v>14</v>
      </c>
      <c r="BB19" s="20">
        <f t="shared" si="6"/>
        <v>11</v>
      </c>
      <c r="BC19" s="100" t="s">
        <v>2</v>
      </c>
      <c r="BD19" s="100" t="s">
        <v>2</v>
      </c>
      <c r="BE19" s="100" t="s">
        <v>2</v>
      </c>
      <c r="BF19" s="100" t="s">
        <v>2</v>
      </c>
      <c r="BG19" s="1">
        <v>16</v>
      </c>
      <c r="BH19" s="1">
        <v>56</v>
      </c>
      <c r="BI19" s="1">
        <v>27</v>
      </c>
      <c r="BJ19" s="20">
        <f t="shared" si="7"/>
        <v>-11</v>
      </c>
      <c r="BK19" s="1">
        <v>18</v>
      </c>
      <c r="BL19" s="1">
        <v>63</v>
      </c>
      <c r="BM19" s="1">
        <v>19</v>
      </c>
      <c r="BN19" s="20">
        <f t="shared" si="8"/>
        <v>-1</v>
      </c>
      <c r="BO19" s="1"/>
      <c r="BP19" s="1"/>
      <c r="BQ19" s="1"/>
      <c r="BR19" s="20"/>
      <c r="BS19" s="22"/>
      <c r="BT19" s="1"/>
      <c r="BU19" s="1"/>
      <c r="BV19" s="1"/>
      <c r="BW19" s="20"/>
      <c r="BX19" s="22"/>
      <c r="BY19" s="22"/>
      <c r="BZ19" s="22"/>
      <c r="CA19" s="12"/>
      <c r="CB19" s="13">
        <v>2006</v>
      </c>
      <c r="CC19" s="21">
        <f>AVERAGE(J28:J31)</f>
        <v>-0.3999999999999999</v>
      </c>
      <c r="CD19" s="14">
        <f>AVERAGE(O28:O31)</f>
        <v>74.975</v>
      </c>
      <c r="CE19" s="21">
        <f>AVERAGE(X28:X31)</f>
        <v>0.10000000000000009</v>
      </c>
      <c r="CF19" s="21">
        <f>AVERAGE(AN28:AN31)</f>
        <v>33.25</v>
      </c>
      <c r="CG19" s="14">
        <f>AVERAGE(AM28:AM31)</f>
        <v>12.225</v>
      </c>
      <c r="CH19" s="21">
        <f>AVERAGE(AG28:AG31)</f>
        <v>0.02499999999999991</v>
      </c>
      <c r="CI19" s="103" t="s">
        <v>2</v>
      </c>
      <c r="CJ19" s="21">
        <f>AVERAGE(AS28:AS31)</f>
        <v>-2.275</v>
      </c>
      <c r="CK19" s="14">
        <f>AVERAGE(AT28:AT31)</f>
        <v>2.7750000000000004</v>
      </c>
      <c r="CL19" s="27" t="s">
        <v>2</v>
      </c>
      <c r="CM19" s="27" t="s">
        <v>2</v>
      </c>
      <c r="CN19" s="27"/>
      <c r="CO19" s="27" t="s">
        <v>2</v>
      </c>
    </row>
    <row r="20" spans="1:93" ht="12">
      <c r="A20" s="2" t="s">
        <v>66</v>
      </c>
      <c r="B20" s="1">
        <v>37</v>
      </c>
      <c r="C20" s="1">
        <v>38</v>
      </c>
      <c r="D20" s="1">
        <v>26</v>
      </c>
      <c r="E20" s="20">
        <f t="shared" si="9"/>
        <v>11</v>
      </c>
      <c r="F20" s="1">
        <v>44</v>
      </c>
      <c r="G20" s="1">
        <v>42</v>
      </c>
      <c r="H20" s="1">
        <v>15</v>
      </c>
      <c r="I20" s="20">
        <f t="shared" si="10"/>
        <v>29</v>
      </c>
      <c r="J20" s="22">
        <v>1.5</v>
      </c>
      <c r="K20" s="12"/>
      <c r="L20" s="12"/>
      <c r="M20" s="12"/>
      <c r="N20" s="20"/>
      <c r="O20" s="12">
        <v>73.2</v>
      </c>
      <c r="P20" s="1">
        <v>36</v>
      </c>
      <c r="Q20" s="1">
        <v>34</v>
      </c>
      <c r="R20" s="1">
        <v>30</v>
      </c>
      <c r="S20" s="20">
        <f t="shared" si="0"/>
        <v>6</v>
      </c>
      <c r="T20" s="1">
        <v>47</v>
      </c>
      <c r="U20" s="1">
        <v>39</v>
      </c>
      <c r="V20" s="1">
        <v>14</v>
      </c>
      <c r="W20" s="20">
        <f t="shared" si="1"/>
        <v>33</v>
      </c>
      <c r="X20" s="22">
        <v>0.7</v>
      </c>
      <c r="Y20" s="1">
        <v>39</v>
      </c>
      <c r="Z20" s="1">
        <v>38</v>
      </c>
      <c r="AA20" s="1">
        <v>23</v>
      </c>
      <c r="AB20" s="20">
        <f t="shared" si="2"/>
        <v>16</v>
      </c>
      <c r="AC20" s="1">
        <v>43</v>
      </c>
      <c r="AD20" s="1">
        <v>42</v>
      </c>
      <c r="AE20" s="1">
        <v>15</v>
      </c>
      <c r="AF20" s="20">
        <f t="shared" si="3"/>
        <v>28</v>
      </c>
      <c r="AG20" s="22">
        <v>0</v>
      </c>
      <c r="AH20" s="100" t="s">
        <v>2</v>
      </c>
      <c r="AI20" s="100" t="s">
        <v>2</v>
      </c>
      <c r="AJ20" s="100" t="s">
        <v>2</v>
      </c>
      <c r="AK20" s="100" t="s">
        <v>2</v>
      </c>
      <c r="AL20" s="100" t="s">
        <v>2</v>
      </c>
      <c r="AM20" s="12">
        <v>3.3</v>
      </c>
      <c r="AN20" s="12">
        <v>15.6</v>
      </c>
      <c r="AO20" s="1">
        <v>53</v>
      </c>
      <c r="AP20" s="1">
        <v>47</v>
      </c>
      <c r="AQ20" s="1">
        <v>0</v>
      </c>
      <c r="AR20" s="20">
        <f t="shared" si="4"/>
        <v>53</v>
      </c>
      <c r="AS20" s="22">
        <v>1.6</v>
      </c>
      <c r="AT20" s="12">
        <v>2.8</v>
      </c>
      <c r="AU20" s="1">
        <v>50</v>
      </c>
      <c r="AV20" s="1">
        <v>42</v>
      </c>
      <c r="AW20" s="1">
        <v>8</v>
      </c>
      <c r="AX20" s="20">
        <f t="shared" si="5"/>
        <v>42</v>
      </c>
      <c r="AY20" s="1">
        <v>50</v>
      </c>
      <c r="AZ20" s="1">
        <v>31</v>
      </c>
      <c r="BA20" s="1">
        <v>19</v>
      </c>
      <c r="BB20" s="20">
        <f t="shared" si="6"/>
        <v>31</v>
      </c>
      <c r="BC20" s="100" t="s">
        <v>2</v>
      </c>
      <c r="BD20" s="100" t="s">
        <v>2</v>
      </c>
      <c r="BE20" s="100" t="s">
        <v>2</v>
      </c>
      <c r="BF20" s="100" t="s">
        <v>2</v>
      </c>
      <c r="BG20" s="1">
        <v>36</v>
      </c>
      <c r="BH20" s="1">
        <v>52</v>
      </c>
      <c r="BI20" s="1">
        <v>12</v>
      </c>
      <c r="BJ20" s="20">
        <f t="shared" si="7"/>
        <v>24</v>
      </c>
      <c r="BK20" s="1">
        <v>27</v>
      </c>
      <c r="BL20" s="1">
        <v>68</v>
      </c>
      <c r="BM20" s="1">
        <v>5</v>
      </c>
      <c r="BN20" s="20">
        <f t="shared" si="8"/>
        <v>22</v>
      </c>
      <c r="BO20" s="1"/>
      <c r="BP20" s="1"/>
      <c r="BQ20" s="1"/>
      <c r="BR20" s="20"/>
      <c r="BS20" s="22"/>
      <c r="BT20" s="1"/>
      <c r="BU20" s="1"/>
      <c r="BV20" s="1"/>
      <c r="BW20" s="20"/>
      <c r="BX20" s="22"/>
      <c r="BY20" s="22"/>
      <c r="BZ20" s="22"/>
      <c r="CA20" s="12"/>
      <c r="CB20" s="13">
        <v>2007</v>
      </c>
      <c r="CC20" s="21">
        <f>AVERAGE(J32:J35)</f>
        <v>0.57975</v>
      </c>
      <c r="CD20" s="14" t="e">
        <f>AVERAGE(O32:O35)</f>
        <v>#DIV/0!</v>
      </c>
      <c r="CE20" s="21">
        <f>AVERAGE(X32:X35)</f>
        <v>0.675</v>
      </c>
      <c r="CF20" s="21">
        <f>AVERAGE(AN32:AN35)</f>
        <v>28.169</v>
      </c>
      <c r="CG20" s="14">
        <f>AVERAGE(AM32:AM35)</f>
        <v>14.975000000000001</v>
      </c>
      <c r="CH20" s="21">
        <f>AVERAGE(AG32:AG35)</f>
        <v>0.3154999999999999</v>
      </c>
      <c r="CI20" s="103" t="s">
        <v>2</v>
      </c>
      <c r="CJ20" s="21">
        <f>AVERAGE(AS32:AS35)</f>
        <v>4.579</v>
      </c>
      <c r="CK20" s="14">
        <f>AVERAGE(AT32:AT35)</f>
        <v>3.0252499999999998</v>
      </c>
      <c r="CL20" s="21">
        <f>AVERAGE(BS32:BS35)</f>
        <v>1.6239999999999999</v>
      </c>
      <c r="CM20" s="21">
        <f>AVERAGE(BX32:BX35)</f>
        <v>1.5194999999999999</v>
      </c>
      <c r="CN20" s="21">
        <f>AVERAGE(BY32:BY35)</f>
        <v>1.6081660000000002</v>
      </c>
      <c r="CO20" s="27" t="s">
        <v>2</v>
      </c>
    </row>
    <row r="21" spans="1:93" ht="12">
      <c r="A21" s="2" t="s">
        <v>67</v>
      </c>
      <c r="B21" s="1">
        <v>57</v>
      </c>
      <c r="C21" s="1">
        <v>36</v>
      </c>
      <c r="D21" s="1">
        <v>6</v>
      </c>
      <c r="E21" s="20">
        <f t="shared" si="9"/>
        <v>51</v>
      </c>
      <c r="F21" s="1">
        <v>75</v>
      </c>
      <c r="G21" s="1">
        <v>18</v>
      </c>
      <c r="H21" s="1">
        <v>7</v>
      </c>
      <c r="I21" s="20">
        <f t="shared" si="10"/>
        <v>68</v>
      </c>
      <c r="J21" s="22">
        <v>8.1</v>
      </c>
      <c r="K21" s="12"/>
      <c r="L21" s="12"/>
      <c r="M21" s="12"/>
      <c r="N21" s="20"/>
      <c r="O21" s="12">
        <v>75.3</v>
      </c>
      <c r="P21" s="1">
        <v>35</v>
      </c>
      <c r="Q21" s="1">
        <v>59</v>
      </c>
      <c r="R21" s="1">
        <v>6</v>
      </c>
      <c r="S21" s="20">
        <f t="shared" si="0"/>
        <v>29</v>
      </c>
      <c r="T21" s="1">
        <v>75</v>
      </c>
      <c r="U21" s="1">
        <v>17</v>
      </c>
      <c r="V21" s="1">
        <v>8</v>
      </c>
      <c r="W21" s="20">
        <f t="shared" si="1"/>
        <v>67</v>
      </c>
      <c r="X21" s="22">
        <v>6.4</v>
      </c>
      <c r="Y21" s="1">
        <v>56</v>
      </c>
      <c r="Z21" s="1">
        <v>38</v>
      </c>
      <c r="AA21" s="1">
        <v>6</v>
      </c>
      <c r="AB21" s="20">
        <f t="shared" si="2"/>
        <v>50</v>
      </c>
      <c r="AC21" s="1">
        <v>75</v>
      </c>
      <c r="AD21" s="1">
        <v>18</v>
      </c>
      <c r="AE21" s="1">
        <v>7</v>
      </c>
      <c r="AF21" s="20">
        <f t="shared" si="3"/>
        <v>68</v>
      </c>
      <c r="AG21" s="22">
        <v>6.9</v>
      </c>
      <c r="AH21" s="100" t="s">
        <v>2</v>
      </c>
      <c r="AI21" s="100" t="s">
        <v>2</v>
      </c>
      <c r="AJ21" s="100" t="s">
        <v>2</v>
      </c>
      <c r="AK21" s="100" t="s">
        <v>2</v>
      </c>
      <c r="AL21" s="100" t="s">
        <v>2</v>
      </c>
      <c r="AM21" s="12">
        <v>14.9</v>
      </c>
      <c r="AN21" s="12">
        <v>24.6</v>
      </c>
      <c r="AO21" s="1">
        <v>22</v>
      </c>
      <c r="AP21" s="1">
        <v>78</v>
      </c>
      <c r="AQ21" s="1">
        <v>0</v>
      </c>
      <c r="AR21" s="20">
        <f t="shared" si="4"/>
        <v>22</v>
      </c>
      <c r="AS21" s="22">
        <v>3.5</v>
      </c>
      <c r="AT21" s="12">
        <v>2.6</v>
      </c>
      <c r="AU21" s="1">
        <v>20</v>
      </c>
      <c r="AV21" s="1">
        <v>65</v>
      </c>
      <c r="AW21" s="1">
        <v>14</v>
      </c>
      <c r="AX21" s="20">
        <f t="shared" si="5"/>
        <v>6</v>
      </c>
      <c r="AY21" s="1">
        <v>16</v>
      </c>
      <c r="AZ21" s="1">
        <v>69</v>
      </c>
      <c r="BA21" s="1">
        <v>14</v>
      </c>
      <c r="BB21" s="20">
        <f t="shared" si="6"/>
        <v>2</v>
      </c>
      <c r="BC21" s="100" t="s">
        <v>2</v>
      </c>
      <c r="BD21" s="100" t="s">
        <v>2</v>
      </c>
      <c r="BE21" s="100" t="s">
        <v>2</v>
      </c>
      <c r="BF21" s="100" t="s">
        <v>2</v>
      </c>
      <c r="BG21" s="1">
        <v>33</v>
      </c>
      <c r="BH21" s="1">
        <v>49</v>
      </c>
      <c r="BI21" s="1">
        <v>17</v>
      </c>
      <c r="BJ21" s="20">
        <f t="shared" si="7"/>
        <v>16</v>
      </c>
      <c r="BK21" s="1">
        <v>31</v>
      </c>
      <c r="BL21" s="1">
        <v>63</v>
      </c>
      <c r="BM21" s="1">
        <v>6</v>
      </c>
      <c r="BN21" s="20">
        <f t="shared" si="8"/>
        <v>25</v>
      </c>
      <c r="BO21" s="1"/>
      <c r="BP21" s="1"/>
      <c r="BQ21" s="1"/>
      <c r="BR21" s="20"/>
      <c r="BS21" s="22"/>
      <c r="BT21" s="1"/>
      <c r="BU21" s="1"/>
      <c r="BV21" s="1"/>
      <c r="BW21" s="20"/>
      <c r="BX21" s="22"/>
      <c r="BY21" s="22"/>
      <c r="BZ21" s="22"/>
      <c r="CA21" s="12"/>
      <c r="CB21" s="13">
        <v>2008</v>
      </c>
      <c r="CC21" s="21">
        <f>AVERAGE(J36:J39)</f>
        <v>-2.588</v>
      </c>
      <c r="CD21" s="14" t="e">
        <f>AVERAGE(O36:O39)</f>
        <v>#DIV/0!</v>
      </c>
      <c r="CE21" s="21">
        <f>AVERAGE(X36:X39)</f>
        <v>-2.07275</v>
      </c>
      <c r="CF21" s="21">
        <f>AVERAGE(AN36:AN39)</f>
        <v>34.43575</v>
      </c>
      <c r="CG21" s="14">
        <f>AVERAGE(AM36:AM39)</f>
        <v>10.975000000000001</v>
      </c>
      <c r="CH21" s="21">
        <f>AVERAGE(AG36:AG39)</f>
        <v>-3.2135</v>
      </c>
      <c r="CI21" s="103" t="s">
        <v>2</v>
      </c>
      <c r="CJ21" s="21">
        <f>AVERAGE(AS36:AS39)</f>
        <v>-0.43925000000000003</v>
      </c>
      <c r="CK21" s="14">
        <f>AVERAGE(AT36:AT39)</f>
        <v>2.7277500000000003</v>
      </c>
      <c r="CL21" s="21">
        <f>AVERAGE(AU36:AU39)</f>
        <v>18.013660358387725</v>
      </c>
      <c r="CM21" s="21">
        <f>AVERAGE(AV36:AV39)</f>
        <v>54.68419593267749</v>
      </c>
      <c r="CN21" s="21">
        <f>AVERAGE(BY36:BY39)</f>
        <v>1.1193072499999999</v>
      </c>
      <c r="CO21" s="27" t="s">
        <v>2</v>
      </c>
    </row>
    <row r="22" spans="1:93" ht="12">
      <c r="A22" s="2" t="s">
        <v>64</v>
      </c>
      <c r="B22" s="1">
        <v>37</v>
      </c>
      <c r="C22" s="1">
        <v>31</v>
      </c>
      <c r="D22" s="1">
        <v>32</v>
      </c>
      <c r="E22" s="20">
        <f t="shared" si="9"/>
        <v>5</v>
      </c>
      <c r="F22" s="1">
        <v>48</v>
      </c>
      <c r="G22" s="1">
        <v>30</v>
      </c>
      <c r="H22" s="1">
        <v>22</v>
      </c>
      <c r="I22" s="20">
        <f t="shared" si="10"/>
        <v>26</v>
      </c>
      <c r="J22" s="22">
        <v>3</v>
      </c>
      <c r="K22" s="12"/>
      <c r="L22" s="12"/>
      <c r="M22" s="12"/>
      <c r="N22" s="20"/>
      <c r="O22" s="12">
        <v>75.2</v>
      </c>
      <c r="P22" s="1">
        <v>33</v>
      </c>
      <c r="Q22" s="1">
        <v>40</v>
      </c>
      <c r="R22" s="1">
        <v>27</v>
      </c>
      <c r="S22" s="20">
        <f t="shared" si="0"/>
        <v>6</v>
      </c>
      <c r="T22" s="1">
        <v>47</v>
      </c>
      <c r="U22" s="1">
        <v>31</v>
      </c>
      <c r="V22" s="1">
        <v>22</v>
      </c>
      <c r="W22" s="20">
        <f t="shared" si="1"/>
        <v>25</v>
      </c>
      <c r="X22" s="22">
        <v>3.4</v>
      </c>
      <c r="Y22" s="1">
        <v>33</v>
      </c>
      <c r="Z22" s="1">
        <v>45</v>
      </c>
      <c r="AA22" s="1">
        <v>22</v>
      </c>
      <c r="AB22" s="20">
        <f t="shared" si="2"/>
        <v>11</v>
      </c>
      <c r="AC22" s="1">
        <v>43</v>
      </c>
      <c r="AD22" s="1">
        <v>33</v>
      </c>
      <c r="AE22" s="1">
        <v>24</v>
      </c>
      <c r="AF22" s="20">
        <f t="shared" si="3"/>
        <v>19</v>
      </c>
      <c r="AG22" s="22">
        <v>2.1</v>
      </c>
      <c r="AH22" s="100" t="s">
        <v>2</v>
      </c>
      <c r="AI22" s="100" t="s">
        <v>2</v>
      </c>
      <c r="AJ22" s="100" t="s">
        <v>2</v>
      </c>
      <c r="AK22" s="100" t="s">
        <v>2</v>
      </c>
      <c r="AL22" s="100" t="s">
        <v>2</v>
      </c>
      <c r="AM22" s="12">
        <v>7.1</v>
      </c>
      <c r="AN22" s="12">
        <v>31.1</v>
      </c>
      <c r="AO22" s="1">
        <v>16</v>
      </c>
      <c r="AP22" s="1">
        <v>68</v>
      </c>
      <c r="AQ22" s="1">
        <v>15</v>
      </c>
      <c r="AR22" s="20">
        <f t="shared" si="4"/>
        <v>1</v>
      </c>
      <c r="AS22" s="22">
        <v>0.6</v>
      </c>
      <c r="AT22" s="12">
        <v>2.8</v>
      </c>
      <c r="AU22" s="1">
        <v>21</v>
      </c>
      <c r="AV22" s="1">
        <v>64</v>
      </c>
      <c r="AW22" s="1">
        <v>15</v>
      </c>
      <c r="AX22" s="20">
        <f t="shared" si="5"/>
        <v>6</v>
      </c>
      <c r="AY22" s="1">
        <v>21</v>
      </c>
      <c r="AZ22" s="1">
        <v>67</v>
      </c>
      <c r="BA22" s="1">
        <v>13</v>
      </c>
      <c r="BB22" s="20">
        <f t="shared" si="6"/>
        <v>8</v>
      </c>
      <c r="BC22" s="100" t="s">
        <v>2</v>
      </c>
      <c r="BD22" s="100" t="s">
        <v>2</v>
      </c>
      <c r="BE22" s="100" t="s">
        <v>2</v>
      </c>
      <c r="BF22" s="100" t="s">
        <v>2</v>
      </c>
      <c r="BG22" s="1">
        <v>29</v>
      </c>
      <c r="BH22" s="1">
        <v>52</v>
      </c>
      <c r="BI22" s="1">
        <v>19</v>
      </c>
      <c r="BJ22" s="20">
        <f t="shared" si="7"/>
        <v>10</v>
      </c>
      <c r="BK22" s="1">
        <v>2</v>
      </c>
      <c r="BL22" s="1">
        <v>84</v>
      </c>
      <c r="BM22" s="1">
        <v>13</v>
      </c>
      <c r="BN22" s="20">
        <f t="shared" si="8"/>
        <v>-11</v>
      </c>
      <c r="BO22" s="1"/>
      <c r="BP22" s="1"/>
      <c r="BQ22" s="1"/>
      <c r="BR22" s="20"/>
      <c r="BS22" s="22"/>
      <c r="BT22" s="1"/>
      <c r="BU22" s="1"/>
      <c r="BV22" s="1"/>
      <c r="BW22" s="20"/>
      <c r="BX22" s="22"/>
      <c r="BY22" s="22"/>
      <c r="BZ22" s="22"/>
      <c r="CA22" s="12"/>
      <c r="CB22" s="13">
        <v>2009</v>
      </c>
      <c r="CC22" s="21">
        <f>AVERAGE(J40:J43)</f>
        <v>-13.874500000000001</v>
      </c>
      <c r="CD22" s="14" t="e">
        <f>AVERAGE(O40:O43)</f>
        <v>#DIV/0!</v>
      </c>
      <c r="CE22" s="21">
        <f>AVERAGE(X40:X43)</f>
        <v>-13.428749999999999</v>
      </c>
      <c r="CF22" s="21">
        <f>AVERAGE(AN40:AN43)</f>
        <v>21.32675</v>
      </c>
      <c r="CG22" s="14">
        <f>AVERAGE(AM40:AM43)</f>
        <v>20.424999999999997</v>
      </c>
      <c r="CH22" s="21">
        <f>AVERAGE(AG40:AG43)</f>
        <v>-13.31475</v>
      </c>
      <c r="CI22" s="103" t="s">
        <v>2</v>
      </c>
      <c r="CJ22" s="21">
        <f>AVERAGE(AS40:AS43)</f>
        <v>-10.747</v>
      </c>
      <c r="CK22" s="14">
        <f>AVERAGE(AT40:AT43)</f>
        <v>1.66375</v>
      </c>
      <c r="CL22" s="21">
        <f>AVERAGE(BS40:BS43)</f>
        <v>-1.099</v>
      </c>
      <c r="CM22" s="21">
        <f>AVERAGE(AV40:AV43)</f>
        <v>54.497015214286286</v>
      </c>
      <c r="CN22" s="21">
        <f>AVERAGE(BY40:BY43)</f>
        <v>-1.0668017500000002</v>
      </c>
      <c r="CO22" s="21">
        <f>AVERAGE(BZ40:BZ43)</f>
        <v>53.620122237893746</v>
      </c>
    </row>
    <row r="23" spans="1:93" ht="12">
      <c r="A23" s="2" t="s">
        <v>68</v>
      </c>
      <c r="B23" s="1">
        <v>39</v>
      </c>
      <c r="C23" s="1">
        <v>51</v>
      </c>
      <c r="D23" s="1">
        <v>10</v>
      </c>
      <c r="E23" s="20">
        <f t="shared" si="9"/>
        <v>29</v>
      </c>
      <c r="F23" s="1">
        <v>52</v>
      </c>
      <c r="G23" s="1">
        <v>31</v>
      </c>
      <c r="H23" s="1">
        <v>17</v>
      </c>
      <c r="I23" s="20">
        <f t="shared" si="10"/>
        <v>35</v>
      </c>
      <c r="J23" s="22">
        <v>1.5</v>
      </c>
      <c r="K23" s="12"/>
      <c r="L23" s="12"/>
      <c r="M23" s="12"/>
      <c r="N23" s="20"/>
      <c r="O23" s="12">
        <v>76</v>
      </c>
      <c r="P23" s="1">
        <v>39</v>
      </c>
      <c r="Q23" s="1">
        <v>52</v>
      </c>
      <c r="R23" s="1">
        <v>9</v>
      </c>
      <c r="S23" s="20">
        <f t="shared" si="0"/>
        <v>30</v>
      </c>
      <c r="T23" s="1">
        <v>51</v>
      </c>
      <c r="U23" s="1">
        <v>32</v>
      </c>
      <c r="V23" s="1">
        <v>17</v>
      </c>
      <c r="W23" s="20">
        <f t="shared" si="1"/>
        <v>34</v>
      </c>
      <c r="X23" s="22">
        <v>1.3</v>
      </c>
      <c r="Y23" s="1">
        <v>40</v>
      </c>
      <c r="Z23" s="1">
        <v>51</v>
      </c>
      <c r="AA23" s="1">
        <v>10</v>
      </c>
      <c r="AB23" s="20">
        <f t="shared" si="2"/>
        <v>30</v>
      </c>
      <c r="AC23" s="1">
        <v>50</v>
      </c>
      <c r="AD23" s="1">
        <v>33</v>
      </c>
      <c r="AE23" s="1">
        <v>17</v>
      </c>
      <c r="AF23" s="20">
        <f t="shared" si="3"/>
        <v>33</v>
      </c>
      <c r="AG23" s="22">
        <v>1.5</v>
      </c>
      <c r="AH23" s="100" t="s">
        <v>2</v>
      </c>
      <c r="AI23" s="100" t="s">
        <v>2</v>
      </c>
      <c r="AJ23" s="100" t="s">
        <v>2</v>
      </c>
      <c r="AK23" s="100" t="s">
        <v>2</v>
      </c>
      <c r="AL23" s="100" t="s">
        <v>2</v>
      </c>
      <c r="AM23" s="12">
        <v>5.3</v>
      </c>
      <c r="AN23" s="12">
        <v>57</v>
      </c>
      <c r="AO23" s="1">
        <v>87</v>
      </c>
      <c r="AP23" s="1">
        <v>0</v>
      </c>
      <c r="AQ23" s="1">
        <v>13</v>
      </c>
      <c r="AR23" s="20">
        <f t="shared" si="4"/>
        <v>74</v>
      </c>
      <c r="AS23" s="22">
        <v>7.8</v>
      </c>
      <c r="AT23" s="12">
        <v>3.1</v>
      </c>
      <c r="AU23" s="1">
        <v>14</v>
      </c>
      <c r="AV23" s="1">
        <v>70</v>
      </c>
      <c r="AW23" s="1">
        <v>16</v>
      </c>
      <c r="AX23" s="20">
        <f t="shared" si="5"/>
        <v>-2</v>
      </c>
      <c r="AY23" s="1">
        <v>14</v>
      </c>
      <c r="AZ23" s="1">
        <v>70</v>
      </c>
      <c r="BA23" s="1">
        <v>16</v>
      </c>
      <c r="BB23" s="20">
        <f t="shared" si="6"/>
        <v>-2</v>
      </c>
      <c r="BC23" s="100" t="s">
        <v>2</v>
      </c>
      <c r="BD23" s="100" t="s">
        <v>2</v>
      </c>
      <c r="BE23" s="100" t="s">
        <v>2</v>
      </c>
      <c r="BF23" s="100" t="s">
        <v>2</v>
      </c>
      <c r="BG23" s="1">
        <v>17</v>
      </c>
      <c r="BH23" s="1">
        <v>68</v>
      </c>
      <c r="BI23" s="1">
        <v>15</v>
      </c>
      <c r="BJ23" s="20">
        <f t="shared" si="7"/>
        <v>2</v>
      </c>
      <c r="BK23" s="1">
        <v>10</v>
      </c>
      <c r="BL23" s="1">
        <v>79</v>
      </c>
      <c r="BM23" s="1">
        <v>12</v>
      </c>
      <c r="BN23" s="20">
        <f t="shared" si="8"/>
        <v>-2</v>
      </c>
      <c r="BO23" s="1"/>
      <c r="BP23" s="1"/>
      <c r="BQ23" s="1"/>
      <c r="BR23" s="20"/>
      <c r="BS23" s="22"/>
      <c r="BT23" s="1"/>
      <c r="BU23" s="1"/>
      <c r="BV23" s="1"/>
      <c r="BW23" s="20"/>
      <c r="BX23" s="22"/>
      <c r="BY23" s="22"/>
      <c r="BZ23" s="22"/>
      <c r="CA23" s="12"/>
      <c r="CB23" s="13">
        <v>2010</v>
      </c>
      <c r="CC23" s="21">
        <f>AVERAGE(J44:J47)</f>
        <v>0.36375</v>
      </c>
      <c r="CD23" s="14" t="e">
        <f>AVERAGE(O44:O47)</f>
        <v>#DIV/0!</v>
      </c>
      <c r="CE23" s="21">
        <f>AVERAGE(X44:X47)</f>
        <v>0.32749999999999996</v>
      </c>
      <c r="CF23" s="21">
        <f>AVERAGE(AN44:AN47)</f>
        <v>29.363999999999997</v>
      </c>
      <c r="CG23" s="14">
        <f>AVERAGE(AM44:AM47)</f>
        <v>14.774999999999999</v>
      </c>
      <c r="CH23" s="21">
        <f>AVERAGE(AG44:AG47)</f>
        <v>-0.049499999999999975</v>
      </c>
      <c r="CI23" s="103" t="s">
        <v>2</v>
      </c>
      <c r="CJ23" s="21">
        <f>AVERAGE(AS44:AS47)</f>
        <v>0.95875</v>
      </c>
      <c r="CK23" s="14">
        <f>AVERAGE(AT44:AT47)</f>
        <v>2.11175</v>
      </c>
      <c r="CL23" s="21">
        <f>AVERAGE(BS44:BS47)</f>
        <v>0.18575</v>
      </c>
      <c r="CM23" s="21">
        <f>AVERAGE(AV44:AV47)</f>
        <v>54.209667437849255</v>
      </c>
      <c r="CN23" s="21">
        <f>AVERAGE(BY44:BY47)</f>
        <v>0.27191025</v>
      </c>
      <c r="CO23" s="21">
        <f>AVERAGE(BZ44:BZ47)</f>
        <v>52.085439838220424</v>
      </c>
    </row>
    <row r="24" spans="1:93" ht="12">
      <c r="A24" s="2" t="s">
        <v>69</v>
      </c>
      <c r="B24" s="1">
        <v>18</v>
      </c>
      <c r="C24" s="1">
        <v>59</v>
      </c>
      <c r="D24" s="1">
        <v>22</v>
      </c>
      <c r="E24" s="20">
        <f t="shared" si="9"/>
        <v>-4</v>
      </c>
      <c r="F24" s="1">
        <v>20</v>
      </c>
      <c r="G24" s="1">
        <v>55</v>
      </c>
      <c r="H24" s="1">
        <v>25</v>
      </c>
      <c r="I24" s="20">
        <f t="shared" si="10"/>
        <v>-5</v>
      </c>
      <c r="J24" s="22">
        <v>-1.9</v>
      </c>
      <c r="K24" s="12"/>
      <c r="L24" s="12"/>
      <c r="M24" s="12"/>
      <c r="N24" s="20"/>
      <c r="O24" s="12">
        <v>75.3</v>
      </c>
      <c r="P24" s="1">
        <v>20</v>
      </c>
      <c r="Q24" s="1">
        <v>47</v>
      </c>
      <c r="R24" s="1">
        <v>33</v>
      </c>
      <c r="S24" s="20">
        <f t="shared" si="0"/>
        <v>-13</v>
      </c>
      <c r="T24" s="1">
        <v>25</v>
      </c>
      <c r="U24" s="1">
        <v>47</v>
      </c>
      <c r="V24" s="1">
        <v>28</v>
      </c>
      <c r="W24" s="20">
        <f t="shared" si="1"/>
        <v>-3</v>
      </c>
      <c r="X24" s="22">
        <v>-0.8</v>
      </c>
      <c r="Y24" s="1">
        <v>30</v>
      </c>
      <c r="Z24" s="1">
        <v>43</v>
      </c>
      <c r="AA24" s="1">
        <v>26</v>
      </c>
      <c r="AB24" s="20">
        <f t="shared" si="2"/>
        <v>4</v>
      </c>
      <c r="AC24" s="1">
        <v>35</v>
      </c>
      <c r="AD24" s="1">
        <v>34</v>
      </c>
      <c r="AE24" s="1">
        <v>31</v>
      </c>
      <c r="AF24" s="20">
        <f t="shared" si="3"/>
        <v>4</v>
      </c>
      <c r="AG24" s="22">
        <v>-0.7</v>
      </c>
      <c r="AH24" s="100" t="s">
        <v>2</v>
      </c>
      <c r="AI24" s="100" t="s">
        <v>2</v>
      </c>
      <c r="AJ24" s="100" t="s">
        <v>2</v>
      </c>
      <c r="AK24" s="100" t="s">
        <v>2</v>
      </c>
      <c r="AL24" s="100" t="s">
        <v>2</v>
      </c>
      <c r="AM24" s="12">
        <v>11.2</v>
      </c>
      <c r="AN24" s="12">
        <v>20.4</v>
      </c>
      <c r="AO24" s="1">
        <v>18</v>
      </c>
      <c r="AP24" s="1">
        <v>76</v>
      </c>
      <c r="AQ24" s="1">
        <v>6</v>
      </c>
      <c r="AR24" s="20">
        <f t="shared" si="4"/>
        <v>12</v>
      </c>
      <c r="AS24" s="22">
        <v>-0.3</v>
      </c>
      <c r="AT24" s="12">
        <v>2.6</v>
      </c>
      <c r="AU24" s="1">
        <v>47</v>
      </c>
      <c r="AV24" s="1">
        <v>33</v>
      </c>
      <c r="AW24" s="1">
        <v>19</v>
      </c>
      <c r="AX24" s="20">
        <f t="shared" si="5"/>
        <v>28</v>
      </c>
      <c r="AY24" s="1">
        <v>44</v>
      </c>
      <c r="AZ24" s="1">
        <v>32</v>
      </c>
      <c r="BA24" s="1">
        <v>24</v>
      </c>
      <c r="BB24" s="20">
        <f t="shared" si="6"/>
        <v>20</v>
      </c>
      <c r="BC24" s="100" t="s">
        <v>2</v>
      </c>
      <c r="BD24" s="100" t="s">
        <v>2</v>
      </c>
      <c r="BE24" s="100" t="s">
        <v>2</v>
      </c>
      <c r="BF24" s="100" t="s">
        <v>2</v>
      </c>
      <c r="BG24" s="1">
        <v>29</v>
      </c>
      <c r="BH24" s="1">
        <v>32</v>
      </c>
      <c r="BI24" s="1">
        <v>39</v>
      </c>
      <c r="BJ24" s="20">
        <f t="shared" si="7"/>
        <v>-10</v>
      </c>
      <c r="BK24" s="1">
        <v>16</v>
      </c>
      <c r="BL24" s="1">
        <v>53</v>
      </c>
      <c r="BM24" s="1">
        <v>31</v>
      </c>
      <c r="BN24" s="20">
        <f t="shared" si="8"/>
        <v>-15</v>
      </c>
      <c r="BO24" s="1"/>
      <c r="BP24" s="1"/>
      <c r="BQ24" s="1"/>
      <c r="BR24" s="20"/>
      <c r="BS24" s="22"/>
      <c r="BT24" s="1"/>
      <c r="BU24" s="1"/>
      <c r="BV24" s="1"/>
      <c r="BW24" s="20"/>
      <c r="BX24" s="22"/>
      <c r="BY24" s="22"/>
      <c r="BZ24" s="22"/>
      <c r="CA24" s="12"/>
      <c r="CB24" s="13">
        <v>2011</v>
      </c>
      <c r="CC24" s="21">
        <f>AVERAGE(J48:J51)</f>
        <v>-3.115</v>
      </c>
      <c r="CD24" s="14" t="e">
        <f>AVERAGE(O48:O51)</f>
        <v>#DIV/0!</v>
      </c>
      <c r="CE24" s="21">
        <f>AVERAGE(X48:X51)</f>
        <v>-1.66425</v>
      </c>
      <c r="CF24" s="103" t="s">
        <v>2</v>
      </c>
      <c r="CG24" s="103" t="s">
        <v>2</v>
      </c>
      <c r="CH24" s="21">
        <f>AVERAGE(AG48:AG51)</f>
        <v>-3.2962499999999997</v>
      </c>
      <c r="CI24" s="21">
        <f>AVERAGE(AL48:AL51)</f>
        <v>-2.8949999999999996</v>
      </c>
      <c r="CJ24" s="21">
        <f>AVERAGE(AS48:AS51)</f>
        <v>0.6014999999999997</v>
      </c>
      <c r="CK24" s="105">
        <f>AVERAGE(AT48:AT51)</f>
        <v>6.9795</v>
      </c>
      <c r="CL24" s="27" t="s">
        <v>2</v>
      </c>
      <c r="CM24" s="27" t="s">
        <v>2</v>
      </c>
      <c r="CN24" s="27" t="s">
        <v>2</v>
      </c>
      <c r="CO24" s="21">
        <f>AVERAGE(AX48:AX51)</f>
        <v>-12.284820798139584</v>
      </c>
    </row>
    <row r="25" spans="1:93" ht="12">
      <c r="A25" s="2" t="s">
        <v>67</v>
      </c>
      <c r="B25" s="1">
        <v>13</v>
      </c>
      <c r="C25" s="1">
        <v>67</v>
      </c>
      <c r="D25" s="1">
        <v>20</v>
      </c>
      <c r="E25" s="20">
        <f t="shared" si="9"/>
        <v>-7</v>
      </c>
      <c r="F25" s="1">
        <v>39</v>
      </c>
      <c r="G25" s="1">
        <v>31</v>
      </c>
      <c r="H25" s="1">
        <v>30</v>
      </c>
      <c r="I25" s="20">
        <f t="shared" si="10"/>
        <v>9</v>
      </c>
      <c r="J25" s="22">
        <v>-0.5</v>
      </c>
      <c r="K25" s="12"/>
      <c r="L25" s="12"/>
      <c r="M25" s="12"/>
      <c r="N25" s="20"/>
      <c r="O25" s="12">
        <v>71.7</v>
      </c>
      <c r="P25" s="1">
        <v>14</v>
      </c>
      <c r="Q25" s="1">
        <v>65</v>
      </c>
      <c r="R25" s="1">
        <v>21</v>
      </c>
      <c r="S25" s="20">
        <f t="shared" si="0"/>
        <v>-7</v>
      </c>
      <c r="T25" s="1">
        <v>39</v>
      </c>
      <c r="U25" s="1">
        <v>30</v>
      </c>
      <c r="V25" s="1">
        <v>31</v>
      </c>
      <c r="W25" s="20">
        <f t="shared" si="1"/>
        <v>8</v>
      </c>
      <c r="X25" s="22">
        <v>-0.6</v>
      </c>
      <c r="Y25" s="1">
        <v>15</v>
      </c>
      <c r="Z25" s="1">
        <v>62</v>
      </c>
      <c r="AA25" s="1">
        <v>23</v>
      </c>
      <c r="AB25" s="20">
        <f t="shared" si="2"/>
        <v>-8</v>
      </c>
      <c r="AC25" s="1">
        <v>30</v>
      </c>
      <c r="AD25" s="1">
        <v>40</v>
      </c>
      <c r="AE25" s="1">
        <v>30</v>
      </c>
      <c r="AF25" s="20">
        <f t="shared" si="3"/>
        <v>0</v>
      </c>
      <c r="AG25" s="22">
        <v>-0.5</v>
      </c>
      <c r="AH25" s="100" t="s">
        <v>2</v>
      </c>
      <c r="AI25" s="100" t="s">
        <v>2</v>
      </c>
      <c r="AJ25" s="100" t="s">
        <v>2</v>
      </c>
      <c r="AK25" s="100" t="s">
        <v>2</v>
      </c>
      <c r="AL25" s="100" t="s">
        <v>2</v>
      </c>
      <c r="AM25" s="12">
        <v>16.8</v>
      </c>
      <c r="AN25" s="12">
        <v>57.4</v>
      </c>
      <c r="AO25" s="1">
        <v>12</v>
      </c>
      <c r="AP25" s="1">
        <v>65</v>
      </c>
      <c r="AQ25" s="1">
        <v>23</v>
      </c>
      <c r="AR25" s="20">
        <f t="shared" si="4"/>
        <v>-11</v>
      </c>
      <c r="AS25" s="22">
        <v>-1.4</v>
      </c>
      <c r="AT25" s="12">
        <v>2.4</v>
      </c>
      <c r="AU25" s="1">
        <v>12</v>
      </c>
      <c r="AV25" s="1">
        <v>68</v>
      </c>
      <c r="AW25" s="1">
        <v>20</v>
      </c>
      <c r="AX25" s="20">
        <f t="shared" si="5"/>
        <v>-8</v>
      </c>
      <c r="AY25" s="1">
        <v>12</v>
      </c>
      <c r="AZ25" s="1">
        <v>49</v>
      </c>
      <c r="BA25" s="1">
        <v>39</v>
      </c>
      <c r="BB25" s="20">
        <f t="shared" si="6"/>
        <v>-27</v>
      </c>
      <c r="BC25" s="100" t="s">
        <v>2</v>
      </c>
      <c r="BD25" s="100" t="s">
        <v>2</v>
      </c>
      <c r="BE25" s="100" t="s">
        <v>2</v>
      </c>
      <c r="BF25" s="100" t="s">
        <v>2</v>
      </c>
      <c r="BG25" s="1">
        <v>12</v>
      </c>
      <c r="BH25" s="1">
        <v>66</v>
      </c>
      <c r="BI25" s="1">
        <v>22</v>
      </c>
      <c r="BJ25" s="20">
        <f t="shared" si="7"/>
        <v>-10</v>
      </c>
      <c r="BK25" s="1">
        <v>13</v>
      </c>
      <c r="BL25" s="1">
        <v>73</v>
      </c>
      <c r="BM25" s="1">
        <v>15</v>
      </c>
      <c r="BN25" s="20">
        <f t="shared" si="8"/>
        <v>-2</v>
      </c>
      <c r="BO25" s="1"/>
      <c r="BP25" s="1"/>
      <c r="BQ25" s="1"/>
      <c r="BR25" s="20"/>
      <c r="BS25" s="22"/>
      <c r="BT25" s="1"/>
      <c r="BU25" s="1"/>
      <c r="BV25" s="1"/>
      <c r="BW25" s="20"/>
      <c r="BX25" s="22"/>
      <c r="BY25" s="22"/>
      <c r="BZ25" s="22"/>
      <c r="CA25" s="12"/>
      <c r="CB25" s="13">
        <v>2012</v>
      </c>
      <c r="CC25" s="21">
        <f>AVERAGE(J52:J55)</f>
        <v>-8.553249999999998</v>
      </c>
      <c r="CD25" s="14">
        <f>AVERAGE(O52:O55)</f>
        <v>70.9845</v>
      </c>
      <c r="CE25" s="21">
        <f>AVERAGE(X52:X55)</f>
        <v>-8.2975</v>
      </c>
      <c r="CF25" s="103" t="s">
        <v>2</v>
      </c>
      <c r="CG25" s="103" t="s">
        <v>2</v>
      </c>
      <c r="CH25" s="21">
        <f>AVERAGE(AG52:AG55)</f>
        <v>-8.75175</v>
      </c>
      <c r="CI25" s="21">
        <f>AVERAGE(AL52:AL55)</f>
        <v>-2.7705</v>
      </c>
      <c r="CJ25" s="21">
        <f>AVERAGE(AS52:AS55)</f>
        <v>-2.4755000000000003</v>
      </c>
      <c r="CK25" s="105">
        <f>AVERAGE(AT52:AT55)</f>
        <v>5.5565</v>
      </c>
      <c r="CL25" s="27" t="s">
        <v>2</v>
      </c>
      <c r="CM25" s="27" t="s">
        <v>2</v>
      </c>
      <c r="CN25" s="27" t="s">
        <v>2</v>
      </c>
      <c r="CO25" s="27" t="s">
        <v>2</v>
      </c>
    </row>
    <row r="26" spans="1:93" ht="12">
      <c r="A26" s="2" t="s">
        <v>64</v>
      </c>
      <c r="B26" s="1">
        <v>13</v>
      </c>
      <c r="C26" s="1">
        <v>51</v>
      </c>
      <c r="D26" s="1">
        <v>36</v>
      </c>
      <c r="E26" s="20">
        <f t="shared" si="9"/>
        <v>-23</v>
      </c>
      <c r="F26" s="1">
        <v>28</v>
      </c>
      <c r="G26" s="1">
        <v>50</v>
      </c>
      <c r="H26" s="1">
        <v>22</v>
      </c>
      <c r="I26" s="20">
        <f t="shared" si="10"/>
        <v>6</v>
      </c>
      <c r="J26" s="22">
        <v>0.2</v>
      </c>
      <c r="K26" s="12"/>
      <c r="L26" s="12"/>
      <c r="M26" s="12"/>
      <c r="N26" s="20"/>
      <c r="O26" s="12">
        <v>75.3</v>
      </c>
      <c r="P26" s="1">
        <v>13</v>
      </c>
      <c r="Q26" s="1">
        <v>40</v>
      </c>
      <c r="R26" s="1">
        <v>47</v>
      </c>
      <c r="S26" s="20">
        <f t="shared" si="0"/>
        <v>-34</v>
      </c>
      <c r="T26" s="1">
        <v>28</v>
      </c>
      <c r="U26" s="1">
        <v>49</v>
      </c>
      <c r="V26" s="1">
        <v>23</v>
      </c>
      <c r="W26" s="20">
        <f t="shared" si="1"/>
        <v>5</v>
      </c>
      <c r="X26" s="22">
        <v>0</v>
      </c>
      <c r="Y26" s="1">
        <v>14</v>
      </c>
      <c r="Z26" s="1">
        <v>35</v>
      </c>
      <c r="AA26" s="1">
        <v>51</v>
      </c>
      <c r="AB26" s="20">
        <f t="shared" si="2"/>
        <v>-37</v>
      </c>
      <c r="AC26" s="1">
        <v>28</v>
      </c>
      <c r="AD26" s="1">
        <v>46</v>
      </c>
      <c r="AE26" s="1">
        <v>26</v>
      </c>
      <c r="AF26" s="20">
        <f t="shared" si="3"/>
        <v>2</v>
      </c>
      <c r="AG26" s="22">
        <v>-0.4</v>
      </c>
      <c r="AH26" s="100" t="s">
        <v>2</v>
      </c>
      <c r="AI26" s="100" t="s">
        <v>2</v>
      </c>
      <c r="AJ26" s="100" t="s">
        <v>2</v>
      </c>
      <c r="AK26" s="100" t="s">
        <v>2</v>
      </c>
      <c r="AL26" s="100" t="s">
        <v>2</v>
      </c>
      <c r="AM26" s="12">
        <v>18</v>
      </c>
      <c r="AN26" s="12">
        <v>35.5</v>
      </c>
      <c r="AO26" s="1">
        <v>28</v>
      </c>
      <c r="AP26" s="1">
        <v>58</v>
      </c>
      <c r="AQ26" s="1">
        <v>14</v>
      </c>
      <c r="AR26" s="20">
        <f t="shared" si="4"/>
        <v>14</v>
      </c>
      <c r="AS26" s="22">
        <v>0.6</v>
      </c>
      <c r="AT26" s="12">
        <v>2.1</v>
      </c>
      <c r="AU26" s="1">
        <v>33</v>
      </c>
      <c r="AV26" s="1">
        <v>54</v>
      </c>
      <c r="AW26" s="1">
        <v>13</v>
      </c>
      <c r="AX26" s="20">
        <f t="shared" si="5"/>
        <v>20</v>
      </c>
      <c r="AY26" s="1">
        <v>49</v>
      </c>
      <c r="AZ26" s="1">
        <v>38</v>
      </c>
      <c r="BA26" s="1">
        <v>13</v>
      </c>
      <c r="BB26" s="20">
        <f t="shared" si="6"/>
        <v>36</v>
      </c>
      <c r="BC26" s="100" t="s">
        <v>2</v>
      </c>
      <c r="BD26" s="100" t="s">
        <v>2</v>
      </c>
      <c r="BE26" s="100" t="s">
        <v>2</v>
      </c>
      <c r="BF26" s="100" t="s">
        <v>2</v>
      </c>
      <c r="BG26" s="1">
        <v>29</v>
      </c>
      <c r="BH26" s="1">
        <v>58</v>
      </c>
      <c r="BI26" s="1">
        <v>13</v>
      </c>
      <c r="BJ26" s="20">
        <f t="shared" si="7"/>
        <v>16</v>
      </c>
      <c r="BK26" s="1">
        <v>39</v>
      </c>
      <c r="BL26" s="1">
        <v>56</v>
      </c>
      <c r="BM26" s="1">
        <v>5</v>
      </c>
      <c r="BN26" s="20">
        <f t="shared" si="8"/>
        <v>34</v>
      </c>
      <c r="BO26" s="1"/>
      <c r="BP26" s="1"/>
      <c r="BQ26" s="1"/>
      <c r="BR26" s="20"/>
      <c r="BS26" s="22"/>
      <c r="BT26" s="1"/>
      <c r="BU26" s="1"/>
      <c r="BV26" s="1"/>
      <c r="BW26" s="20"/>
      <c r="BX26" s="22"/>
      <c r="BY26" s="22"/>
      <c r="BZ26" s="22"/>
      <c r="CA26" s="12"/>
      <c r="CB26" s="13">
        <v>2013</v>
      </c>
      <c r="CC26" s="21">
        <f>AVERAGE(J56:J59)</f>
        <v>-5.2825</v>
      </c>
      <c r="CD26" s="14">
        <f>AVERAGE(O56:O59)</f>
        <v>70.11125</v>
      </c>
      <c r="CE26" s="21">
        <f>AVERAGE(X56:X59)</f>
        <v>-5.76875</v>
      </c>
      <c r="CF26" s="103" t="s">
        <v>2</v>
      </c>
      <c r="CG26" s="103" t="s">
        <v>2</v>
      </c>
      <c r="CH26" s="21">
        <f>AVERAGE(AG56:AG59)</f>
        <v>-6.45225</v>
      </c>
      <c r="CI26" s="21">
        <f>AVERAGE(AL56:AL59)</f>
        <v>1.94275</v>
      </c>
      <c r="CJ26" s="21">
        <f>AVERAGE(AS56:AS59)</f>
        <v>1.533</v>
      </c>
      <c r="CK26" s="105">
        <f>AVERAGE(AT56:AT59)</f>
        <v>4.5785</v>
      </c>
      <c r="CL26" s="27" t="s">
        <v>2</v>
      </c>
      <c r="CM26" s="27" t="s">
        <v>2</v>
      </c>
      <c r="CN26" s="27" t="s">
        <v>2</v>
      </c>
      <c r="CO26" s="27" t="s">
        <v>2</v>
      </c>
    </row>
    <row r="27" spans="1:93" ht="12">
      <c r="A27" s="2" t="s">
        <v>70</v>
      </c>
      <c r="B27" s="1">
        <v>55</v>
      </c>
      <c r="C27" s="1">
        <v>32</v>
      </c>
      <c r="D27" s="1">
        <v>13</v>
      </c>
      <c r="E27" s="20">
        <f t="shared" si="9"/>
        <v>42</v>
      </c>
      <c r="F27" s="1">
        <v>35</v>
      </c>
      <c r="G27" s="1">
        <v>36</v>
      </c>
      <c r="H27" s="1">
        <v>28</v>
      </c>
      <c r="I27" s="20">
        <f t="shared" si="10"/>
        <v>7</v>
      </c>
      <c r="J27" s="22">
        <v>-0.2</v>
      </c>
      <c r="K27" s="12"/>
      <c r="L27" s="12"/>
      <c r="M27" s="12"/>
      <c r="N27" s="20"/>
      <c r="O27" s="12">
        <v>77.1</v>
      </c>
      <c r="P27" s="1">
        <v>53</v>
      </c>
      <c r="Q27" s="1">
        <v>34</v>
      </c>
      <c r="R27" s="1">
        <v>13</v>
      </c>
      <c r="S27" s="20">
        <f t="shared" si="0"/>
        <v>40</v>
      </c>
      <c r="T27" s="1">
        <v>39</v>
      </c>
      <c r="U27" s="1">
        <v>35</v>
      </c>
      <c r="V27" s="1">
        <v>26</v>
      </c>
      <c r="W27" s="20">
        <f t="shared" si="1"/>
        <v>13</v>
      </c>
      <c r="X27" s="22">
        <v>0</v>
      </c>
      <c r="Y27" s="1">
        <v>47</v>
      </c>
      <c r="Z27" s="1">
        <v>39</v>
      </c>
      <c r="AA27" s="1">
        <v>14</v>
      </c>
      <c r="AB27" s="20">
        <f t="shared" si="2"/>
        <v>33</v>
      </c>
      <c r="AC27" s="1">
        <v>39</v>
      </c>
      <c r="AD27" s="1">
        <v>38</v>
      </c>
      <c r="AE27" s="1">
        <v>23</v>
      </c>
      <c r="AF27" s="20">
        <f t="shared" si="3"/>
        <v>16</v>
      </c>
      <c r="AG27" s="22">
        <v>0.2</v>
      </c>
      <c r="AH27" s="100" t="s">
        <v>2</v>
      </c>
      <c r="AI27" s="100" t="s">
        <v>2</v>
      </c>
      <c r="AJ27" s="100" t="s">
        <v>2</v>
      </c>
      <c r="AK27" s="100" t="s">
        <v>2</v>
      </c>
      <c r="AL27" s="100" t="s">
        <v>2</v>
      </c>
      <c r="AM27" s="12">
        <v>18.5</v>
      </c>
      <c r="AN27" s="12">
        <v>21.9</v>
      </c>
      <c r="AO27" s="1">
        <v>14</v>
      </c>
      <c r="AP27" s="1">
        <v>71</v>
      </c>
      <c r="AQ27" s="1">
        <v>16</v>
      </c>
      <c r="AR27" s="20">
        <f t="shared" si="4"/>
        <v>-2</v>
      </c>
      <c r="AS27" s="22">
        <v>-1.2</v>
      </c>
      <c r="AT27" s="12">
        <v>2.9</v>
      </c>
      <c r="AU27" s="1">
        <v>40</v>
      </c>
      <c r="AV27" s="1">
        <v>40</v>
      </c>
      <c r="AW27" s="1">
        <v>20</v>
      </c>
      <c r="AX27" s="20">
        <f t="shared" si="5"/>
        <v>20</v>
      </c>
      <c r="AY27" s="1">
        <v>36</v>
      </c>
      <c r="AZ27" s="1">
        <v>39</v>
      </c>
      <c r="BA27" s="1">
        <v>25</v>
      </c>
      <c r="BB27" s="20">
        <f t="shared" si="6"/>
        <v>11</v>
      </c>
      <c r="BC27" s="100" t="s">
        <v>2</v>
      </c>
      <c r="BD27" s="100" t="s">
        <v>2</v>
      </c>
      <c r="BE27" s="100" t="s">
        <v>2</v>
      </c>
      <c r="BF27" s="100" t="s">
        <v>2</v>
      </c>
      <c r="BG27" s="1">
        <v>40</v>
      </c>
      <c r="BH27" s="1">
        <v>40</v>
      </c>
      <c r="BI27" s="1">
        <v>20</v>
      </c>
      <c r="BJ27" s="20">
        <f t="shared" si="7"/>
        <v>20</v>
      </c>
      <c r="BK27" s="1">
        <v>27</v>
      </c>
      <c r="BL27" s="1">
        <v>67</v>
      </c>
      <c r="BM27" s="1">
        <v>7</v>
      </c>
      <c r="BN27" s="20">
        <f t="shared" si="8"/>
        <v>20</v>
      </c>
      <c r="BO27" s="1"/>
      <c r="BP27" s="1"/>
      <c r="BQ27" s="1"/>
      <c r="BR27" s="20"/>
      <c r="BS27" s="22"/>
      <c r="BT27" s="1"/>
      <c r="BU27" s="1"/>
      <c r="BV27" s="1"/>
      <c r="BW27" s="20"/>
      <c r="BX27" s="22"/>
      <c r="BY27" s="22"/>
      <c r="BZ27" s="22"/>
      <c r="CA27" s="12"/>
      <c r="CB27" s="13">
        <v>2014</v>
      </c>
      <c r="CC27" s="21">
        <f>AVERAGE(J60:J63)</f>
        <v>-3.0525</v>
      </c>
      <c r="CD27" s="14">
        <f>AVERAGE(O60:O63)</f>
        <v>74.39625000000001</v>
      </c>
      <c r="CE27" s="21">
        <f>AVERAGE(X60:X63)</f>
        <v>-3.1365</v>
      </c>
      <c r="CF27" s="103" t="s">
        <v>2</v>
      </c>
      <c r="CG27" s="103" t="s">
        <v>2</v>
      </c>
      <c r="CH27" s="21">
        <f>AVERAGE(AG60:AG63)</f>
        <v>-3.6317500000000003</v>
      </c>
      <c r="CI27" s="21">
        <f>AVERAGE(AL60:AL63)</f>
        <v>1.4634999999999998</v>
      </c>
      <c r="CJ27" s="21">
        <f>AVERAGE(AS60:AS63)</f>
        <v>1.8137500000000002</v>
      </c>
      <c r="CK27" s="105">
        <f>AVERAGE(AT60:AT63)</f>
        <v>4.2895</v>
      </c>
      <c r="CL27" s="27" t="s">
        <v>2</v>
      </c>
      <c r="CM27" s="27" t="s">
        <v>2</v>
      </c>
      <c r="CN27" s="27" t="s">
        <v>2</v>
      </c>
      <c r="CO27" s="27" t="s">
        <v>2</v>
      </c>
    </row>
    <row r="28" spans="1:93" ht="12">
      <c r="A28" s="2" t="s">
        <v>72</v>
      </c>
      <c r="B28" s="1">
        <v>22</v>
      </c>
      <c r="C28" s="1">
        <v>47</v>
      </c>
      <c r="D28" s="1">
        <v>30</v>
      </c>
      <c r="E28" s="20">
        <f t="shared" si="9"/>
        <v>-8</v>
      </c>
      <c r="F28" s="1">
        <v>24</v>
      </c>
      <c r="G28" s="1">
        <v>39</v>
      </c>
      <c r="H28" s="1">
        <v>37</v>
      </c>
      <c r="I28" s="20">
        <f t="shared" si="10"/>
        <v>-13</v>
      </c>
      <c r="J28" s="22">
        <v>-1.1</v>
      </c>
      <c r="K28" s="12"/>
      <c r="L28" s="12"/>
      <c r="M28" s="12"/>
      <c r="N28" s="20"/>
      <c r="O28" s="12">
        <v>76.3</v>
      </c>
      <c r="P28" s="1">
        <v>24</v>
      </c>
      <c r="Q28" s="1">
        <v>32</v>
      </c>
      <c r="R28" s="1">
        <v>44</v>
      </c>
      <c r="S28" s="20">
        <f t="shared" si="0"/>
        <v>-20</v>
      </c>
      <c r="T28" s="1">
        <v>38</v>
      </c>
      <c r="U28" s="1">
        <v>28</v>
      </c>
      <c r="V28" s="1">
        <v>35</v>
      </c>
      <c r="W28" s="20">
        <f t="shared" si="1"/>
        <v>3</v>
      </c>
      <c r="X28" s="22">
        <v>-0.4</v>
      </c>
      <c r="Y28" s="1">
        <v>17</v>
      </c>
      <c r="Z28" s="1">
        <v>53</v>
      </c>
      <c r="AA28" s="1">
        <v>30</v>
      </c>
      <c r="AB28" s="20">
        <f t="shared" si="2"/>
        <v>-13</v>
      </c>
      <c r="AC28" s="1">
        <v>38</v>
      </c>
      <c r="AD28" s="1">
        <v>40</v>
      </c>
      <c r="AE28" s="1">
        <v>22</v>
      </c>
      <c r="AF28" s="20">
        <f t="shared" si="3"/>
        <v>16</v>
      </c>
      <c r="AG28" s="22">
        <v>0.8</v>
      </c>
      <c r="AH28" s="100" t="s">
        <v>2</v>
      </c>
      <c r="AI28" s="100" t="s">
        <v>2</v>
      </c>
      <c r="AJ28" s="100" t="s">
        <v>2</v>
      </c>
      <c r="AK28" s="100" t="s">
        <v>2</v>
      </c>
      <c r="AL28" s="100" t="s">
        <v>2</v>
      </c>
      <c r="AM28" s="12">
        <v>11.8</v>
      </c>
      <c r="AN28" s="12">
        <v>27.1</v>
      </c>
      <c r="AO28" s="1">
        <v>22</v>
      </c>
      <c r="AP28" s="1">
        <v>44</v>
      </c>
      <c r="AQ28" s="1">
        <v>34</v>
      </c>
      <c r="AR28" s="20">
        <f t="shared" si="4"/>
        <v>-12</v>
      </c>
      <c r="AS28" s="22">
        <v>-0.8</v>
      </c>
      <c r="AT28" s="12">
        <v>2.4</v>
      </c>
      <c r="AU28" s="1">
        <v>25</v>
      </c>
      <c r="AV28" s="1">
        <v>69</v>
      </c>
      <c r="AW28" s="1">
        <v>6</v>
      </c>
      <c r="AX28" s="20">
        <f t="shared" si="5"/>
        <v>19</v>
      </c>
      <c r="AY28" s="1">
        <v>53</v>
      </c>
      <c r="AZ28" s="1">
        <v>41</v>
      </c>
      <c r="BA28" s="1">
        <v>6</v>
      </c>
      <c r="BB28" s="20">
        <f t="shared" si="6"/>
        <v>47</v>
      </c>
      <c r="BC28" s="100" t="s">
        <v>2</v>
      </c>
      <c r="BD28" s="100" t="s">
        <v>2</v>
      </c>
      <c r="BE28" s="100" t="s">
        <v>2</v>
      </c>
      <c r="BF28" s="100" t="s">
        <v>2</v>
      </c>
      <c r="BG28" s="1">
        <v>53</v>
      </c>
      <c r="BH28" s="1">
        <v>42</v>
      </c>
      <c r="BI28" s="1">
        <v>5</v>
      </c>
      <c r="BJ28" s="20">
        <f t="shared" si="7"/>
        <v>48</v>
      </c>
      <c r="BK28" s="1">
        <v>23</v>
      </c>
      <c r="BL28" s="1">
        <v>76</v>
      </c>
      <c r="BM28" s="1">
        <v>1</v>
      </c>
      <c r="BN28" s="20">
        <f t="shared" si="8"/>
        <v>22</v>
      </c>
      <c r="BO28" s="1"/>
      <c r="BP28" s="1"/>
      <c r="BQ28" s="1"/>
      <c r="BR28" s="20"/>
      <c r="BS28" s="22"/>
      <c r="BT28" s="1"/>
      <c r="BU28" s="1"/>
      <c r="BV28" s="1"/>
      <c r="BW28" s="20"/>
      <c r="BX28" s="22"/>
      <c r="BY28" s="22"/>
      <c r="BZ28" s="22"/>
      <c r="CA28" s="12"/>
      <c r="CB28" s="13">
        <v>2015</v>
      </c>
      <c r="CC28" s="21">
        <f>AVERAGE(J64:J67)</f>
        <v>0.7417499999999999</v>
      </c>
      <c r="CD28" s="14">
        <f>AVERAGE(O64:O67)</f>
        <v>70.521</v>
      </c>
      <c r="CE28" s="21">
        <f>AVERAGE(X64:X67)</f>
        <v>1.6085</v>
      </c>
      <c r="CF28" s="103" t="s">
        <v>2</v>
      </c>
      <c r="CG28" s="103" t="s">
        <v>2</v>
      </c>
      <c r="CH28" s="21">
        <f>AVERAGE(AG64:AG67)</f>
        <v>2.2565</v>
      </c>
      <c r="CI28" s="21">
        <f>AVERAGE(AL64:AL67)</f>
        <v>3.399</v>
      </c>
      <c r="CJ28" s="21">
        <f>AVERAGE(AS64:AS67)</f>
        <v>2.35725</v>
      </c>
      <c r="CK28" s="105">
        <f>AVERAGE(AT64:AT67)</f>
        <v>6.4735</v>
      </c>
      <c r="CL28" s="27" t="s">
        <v>2</v>
      </c>
      <c r="CM28" s="27" t="s">
        <v>2</v>
      </c>
      <c r="CN28" s="27" t="s">
        <v>2</v>
      </c>
      <c r="CO28" s="27" t="s">
        <v>2</v>
      </c>
    </row>
    <row r="29" spans="1:93" ht="12.75" thickBot="1">
      <c r="A29" s="2" t="s">
        <v>67</v>
      </c>
      <c r="B29" s="1">
        <v>27</v>
      </c>
      <c r="C29" s="1">
        <v>34</v>
      </c>
      <c r="D29" s="1">
        <v>39</v>
      </c>
      <c r="E29" s="20">
        <f t="shared" si="9"/>
        <v>-12</v>
      </c>
      <c r="F29" s="1">
        <v>27</v>
      </c>
      <c r="G29" s="1">
        <v>28</v>
      </c>
      <c r="H29" s="1">
        <v>45</v>
      </c>
      <c r="I29" s="20">
        <f t="shared" si="10"/>
        <v>-18</v>
      </c>
      <c r="J29" s="22">
        <v>-2.9</v>
      </c>
      <c r="K29" s="12"/>
      <c r="L29" s="12"/>
      <c r="M29" s="12"/>
      <c r="N29" s="20"/>
      <c r="O29" s="12">
        <v>72.8</v>
      </c>
      <c r="P29" s="1">
        <v>29</v>
      </c>
      <c r="Q29" s="1">
        <v>35</v>
      </c>
      <c r="R29" s="1">
        <v>35</v>
      </c>
      <c r="S29" s="20">
        <f t="shared" si="0"/>
        <v>-6</v>
      </c>
      <c r="T29" s="1">
        <v>26</v>
      </c>
      <c r="U29" s="1">
        <v>30</v>
      </c>
      <c r="V29" s="1">
        <v>44</v>
      </c>
      <c r="W29" s="20">
        <f t="shared" si="1"/>
        <v>-18</v>
      </c>
      <c r="X29" s="22">
        <v>-3.3</v>
      </c>
      <c r="Y29" s="1">
        <v>28</v>
      </c>
      <c r="Z29" s="1">
        <v>36</v>
      </c>
      <c r="AA29" s="1">
        <v>36</v>
      </c>
      <c r="AB29" s="20">
        <f t="shared" si="2"/>
        <v>-8</v>
      </c>
      <c r="AC29" s="1">
        <v>26</v>
      </c>
      <c r="AD29" s="1">
        <v>29</v>
      </c>
      <c r="AE29" s="1">
        <v>45</v>
      </c>
      <c r="AF29" s="20">
        <f t="shared" si="3"/>
        <v>-19</v>
      </c>
      <c r="AG29" s="22">
        <v>-3.2</v>
      </c>
      <c r="AH29" s="100" t="s">
        <v>2</v>
      </c>
      <c r="AI29" s="100" t="s">
        <v>2</v>
      </c>
      <c r="AJ29" s="100" t="s">
        <v>2</v>
      </c>
      <c r="AK29" s="100" t="s">
        <v>2</v>
      </c>
      <c r="AL29" s="100" t="s">
        <v>2</v>
      </c>
      <c r="AM29" s="12">
        <v>13</v>
      </c>
      <c r="AN29" s="12">
        <v>33.1</v>
      </c>
      <c r="AO29" s="1">
        <v>10</v>
      </c>
      <c r="AP29" s="1">
        <v>33</v>
      </c>
      <c r="AQ29" s="1">
        <v>57</v>
      </c>
      <c r="AR29" s="20">
        <f t="shared" si="4"/>
        <v>-47</v>
      </c>
      <c r="AS29" s="22">
        <v>-7.1</v>
      </c>
      <c r="AT29" s="12">
        <v>2.7</v>
      </c>
      <c r="AU29" s="1">
        <v>47</v>
      </c>
      <c r="AV29" s="1">
        <v>31</v>
      </c>
      <c r="AW29" s="1">
        <v>23</v>
      </c>
      <c r="AX29" s="20">
        <f t="shared" si="5"/>
        <v>24</v>
      </c>
      <c r="AY29" s="1">
        <v>46</v>
      </c>
      <c r="AZ29" s="1">
        <v>31</v>
      </c>
      <c r="BA29" s="1">
        <v>23</v>
      </c>
      <c r="BB29" s="20">
        <f t="shared" si="6"/>
        <v>23</v>
      </c>
      <c r="BC29" s="100" t="s">
        <v>2</v>
      </c>
      <c r="BD29" s="100" t="s">
        <v>2</v>
      </c>
      <c r="BE29" s="100" t="s">
        <v>2</v>
      </c>
      <c r="BF29" s="100" t="s">
        <v>2</v>
      </c>
      <c r="BG29" s="1">
        <v>49</v>
      </c>
      <c r="BH29" s="1">
        <v>29</v>
      </c>
      <c r="BI29" s="1">
        <v>22</v>
      </c>
      <c r="BJ29" s="20">
        <f t="shared" si="7"/>
        <v>27</v>
      </c>
      <c r="BK29" s="1">
        <v>36</v>
      </c>
      <c r="BL29" s="1">
        <v>56</v>
      </c>
      <c r="BM29" s="1">
        <v>8</v>
      </c>
      <c r="BN29" s="20">
        <f t="shared" si="8"/>
        <v>28</v>
      </c>
      <c r="BO29" s="1"/>
      <c r="BP29" s="1"/>
      <c r="BQ29" s="1"/>
      <c r="BR29" s="20"/>
      <c r="BS29" s="22"/>
      <c r="BT29" s="1"/>
      <c r="BU29" s="1"/>
      <c r="BV29" s="1"/>
      <c r="BW29" s="20"/>
      <c r="BX29" s="22"/>
      <c r="BY29" s="22"/>
      <c r="BZ29" s="22"/>
      <c r="CA29" s="12"/>
      <c r="CB29" s="11"/>
      <c r="CC29" s="11"/>
      <c r="CD29" s="11"/>
      <c r="CE29" s="11"/>
      <c r="CF29" s="11"/>
      <c r="CG29" s="11"/>
      <c r="CH29" s="11"/>
      <c r="CI29" s="11"/>
      <c r="CJ29" s="11"/>
      <c r="CK29" s="11"/>
      <c r="CL29" s="11"/>
      <c r="CM29" s="11"/>
      <c r="CN29" s="11"/>
      <c r="CO29" s="11"/>
    </row>
    <row r="30" spans="1:89" ht="12">
      <c r="A30" s="2" t="s">
        <v>64</v>
      </c>
      <c r="B30" s="1">
        <v>15</v>
      </c>
      <c r="C30" s="1">
        <v>53</v>
      </c>
      <c r="D30" s="1">
        <v>32</v>
      </c>
      <c r="E30" s="20">
        <f t="shared" si="9"/>
        <v>-17</v>
      </c>
      <c r="F30" s="1">
        <v>43</v>
      </c>
      <c r="G30" s="1">
        <v>26</v>
      </c>
      <c r="H30" s="1">
        <v>31</v>
      </c>
      <c r="I30" s="20">
        <f t="shared" si="10"/>
        <v>12</v>
      </c>
      <c r="J30" s="22">
        <v>0.2</v>
      </c>
      <c r="K30" s="12"/>
      <c r="L30" s="12"/>
      <c r="M30" s="12"/>
      <c r="N30" s="20"/>
      <c r="O30" s="12">
        <v>70.3</v>
      </c>
      <c r="P30" s="1">
        <v>28</v>
      </c>
      <c r="Q30" s="1">
        <v>45</v>
      </c>
      <c r="R30" s="1">
        <v>27</v>
      </c>
      <c r="S30" s="20">
        <f t="shared" si="0"/>
        <v>1</v>
      </c>
      <c r="T30" s="1">
        <v>30</v>
      </c>
      <c r="U30" s="1">
        <v>51</v>
      </c>
      <c r="V30" s="1">
        <v>18</v>
      </c>
      <c r="W30" s="20">
        <f t="shared" si="1"/>
        <v>12</v>
      </c>
      <c r="X30" s="22">
        <v>0.8</v>
      </c>
      <c r="Y30" s="1">
        <v>34</v>
      </c>
      <c r="Z30" s="1">
        <v>39</v>
      </c>
      <c r="AA30" s="1">
        <v>27</v>
      </c>
      <c r="AB30" s="20">
        <f t="shared" si="2"/>
        <v>7</v>
      </c>
      <c r="AC30" s="1">
        <v>26</v>
      </c>
      <c r="AD30" s="1">
        <v>56</v>
      </c>
      <c r="AE30" s="1">
        <v>17</v>
      </c>
      <c r="AF30" s="20">
        <f t="shared" si="3"/>
        <v>9</v>
      </c>
      <c r="AG30" s="22">
        <v>0.3</v>
      </c>
      <c r="AH30" s="100" t="s">
        <v>2</v>
      </c>
      <c r="AI30" s="100" t="s">
        <v>2</v>
      </c>
      <c r="AJ30" s="100" t="s">
        <v>2</v>
      </c>
      <c r="AK30" s="100" t="s">
        <v>2</v>
      </c>
      <c r="AL30" s="100" t="s">
        <v>2</v>
      </c>
      <c r="AM30" s="12">
        <v>12.1</v>
      </c>
      <c r="AN30" s="12">
        <v>33.7</v>
      </c>
      <c r="AO30" s="1">
        <v>7</v>
      </c>
      <c r="AP30" s="1">
        <v>31</v>
      </c>
      <c r="AQ30" s="1">
        <v>62</v>
      </c>
      <c r="AR30" s="20">
        <f t="shared" si="4"/>
        <v>-55</v>
      </c>
      <c r="AS30" s="22">
        <v>-2.7</v>
      </c>
      <c r="AT30" s="12">
        <v>3.2</v>
      </c>
      <c r="AU30" s="1">
        <v>46</v>
      </c>
      <c r="AV30" s="1">
        <v>34</v>
      </c>
      <c r="AW30" s="1">
        <v>20</v>
      </c>
      <c r="AX30" s="20">
        <f t="shared" si="5"/>
        <v>26</v>
      </c>
      <c r="AY30" s="1">
        <v>55</v>
      </c>
      <c r="AZ30" s="1">
        <v>29</v>
      </c>
      <c r="BA30" s="1">
        <v>16</v>
      </c>
      <c r="BB30" s="20">
        <f t="shared" si="6"/>
        <v>39</v>
      </c>
      <c r="BC30" s="100" t="s">
        <v>2</v>
      </c>
      <c r="BD30" s="100" t="s">
        <v>2</v>
      </c>
      <c r="BE30" s="100" t="s">
        <v>2</v>
      </c>
      <c r="BF30" s="100" t="s">
        <v>2</v>
      </c>
      <c r="BG30" s="1">
        <v>44</v>
      </c>
      <c r="BH30" s="1">
        <v>35</v>
      </c>
      <c r="BI30" s="1">
        <v>21</v>
      </c>
      <c r="BJ30" s="20">
        <f t="shared" si="7"/>
        <v>23</v>
      </c>
      <c r="BK30" s="1">
        <v>24</v>
      </c>
      <c r="BL30" s="1">
        <v>63</v>
      </c>
      <c r="BM30" s="1">
        <v>13</v>
      </c>
      <c r="BN30" s="20">
        <f t="shared" si="8"/>
        <v>11</v>
      </c>
      <c r="BO30" s="1"/>
      <c r="BP30" s="1"/>
      <c r="BQ30" s="1"/>
      <c r="BR30" s="20"/>
      <c r="BS30" s="22"/>
      <c r="BT30" s="1"/>
      <c r="BU30" s="1"/>
      <c r="BV30" s="1"/>
      <c r="BW30" s="20"/>
      <c r="BX30" s="22"/>
      <c r="BY30" s="22"/>
      <c r="BZ30" s="22"/>
      <c r="CA30" s="12"/>
      <c r="CB30" s="2" t="s">
        <v>71</v>
      </c>
      <c r="CC30" s="14"/>
      <c r="CD30" s="14"/>
      <c r="CE30" s="14"/>
      <c r="CF30" s="14"/>
      <c r="CG30" s="14"/>
      <c r="CH30" s="14"/>
      <c r="CI30" s="14"/>
      <c r="CJ30" s="14"/>
      <c r="CK30" s="14"/>
    </row>
    <row r="31" spans="1:89" ht="12">
      <c r="A31" s="2" t="s">
        <v>73</v>
      </c>
      <c r="B31" s="1">
        <v>57</v>
      </c>
      <c r="C31" s="1">
        <v>33</v>
      </c>
      <c r="D31" s="1">
        <v>11</v>
      </c>
      <c r="E31" s="20">
        <f t="shared" si="9"/>
        <v>46</v>
      </c>
      <c r="F31" s="1">
        <v>58</v>
      </c>
      <c r="G31" s="1">
        <v>32</v>
      </c>
      <c r="H31" s="1">
        <v>10</v>
      </c>
      <c r="I31" s="20">
        <f t="shared" si="10"/>
        <v>48</v>
      </c>
      <c r="J31" s="22">
        <v>2.2</v>
      </c>
      <c r="K31" s="12"/>
      <c r="L31" s="12"/>
      <c r="M31" s="12"/>
      <c r="N31" s="20"/>
      <c r="O31" s="12">
        <v>80.5</v>
      </c>
      <c r="P31" s="1">
        <v>56</v>
      </c>
      <c r="Q31" s="1">
        <v>37</v>
      </c>
      <c r="R31" s="1">
        <v>7</v>
      </c>
      <c r="S31" s="20">
        <f t="shared" si="0"/>
        <v>49</v>
      </c>
      <c r="T31" s="1">
        <v>60</v>
      </c>
      <c r="U31" s="1">
        <v>30</v>
      </c>
      <c r="V31" s="1">
        <v>10</v>
      </c>
      <c r="W31" s="20">
        <f t="shared" si="1"/>
        <v>50</v>
      </c>
      <c r="X31" s="22">
        <v>3.3</v>
      </c>
      <c r="Y31" s="1">
        <v>52</v>
      </c>
      <c r="Z31" s="1">
        <v>34</v>
      </c>
      <c r="AA31" s="1">
        <v>14</v>
      </c>
      <c r="AB31" s="20">
        <f t="shared" si="2"/>
        <v>38</v>
      </c>
      <c r="AC31" s="1">
        <v>58</v>
      </c>
      <c r="AD31" s="1">
        <v>29</v>
      </c>
      <c r="AE31" s="1">
        <v>13</v>
      </c>
      <c r="AF31" s="20">
        <f t="shared" si="3"/>
        <v>45</v>
      </c>
      <c r="AG31" s="22">
        <v>2.2</v>
      </c>
      <c r="AH31" s="100" t="s">
        <v>2</v>
      </c>
      <c r="AI31" s="100" t="s">
        <v>2</v>
      </c>
      <c r="AJ31" s="100" t="s">
        <v>2</v>
      </c>
      <c r="AK31" s="100" t="s">
        <v>2</v>
      </c>
      <c r="AL31" s="100" t="s">
        <v>2</v>
      </c>
      <c r="AM31" s="12">
        <v>12</v>
      </c>
      <c r="AN31" s="12">
        <v>39.1</v>
      </c>
      <c r="AO31" s="1">
        <v>39</v>
      </c>
      <c r="AP31" s="1">
        <v>59</v>
      </c>
      <c r="AQ31" s="1">
        <v>2</v>
      </c>
      <c r="AR31" s="20">
        <f t="shared" si="4"/>
        <v>37</v>
      </c>
      <c r="AS31" s="22">
        <v>1.5</v>
      </c>
      <c r="AT31" s="12">
        <v>2.8</v>
      </c>
      <c r="AU31" s="1">
        <v>57</v>
      </c>
      <c r="AV31" s="1">
        <v>26</v>
      </c>
      <c r="AW31" s="1">
        <v>17</v>
      </c>
      <c r="AX31" s="20">
        <f t="shared" si="5"/>
        <v>40</v>
      </c>
      <c r="AY31" s="1">
        <v>54</v>
      </c>
      <c r="AZ31" s="1">
        <v>29</v>
      </c>
      <c r="BA31" s="1">
        <v>16</v>
      </c>
      <c r="BB31" s="20">
        <f t="shared" si="6"/>
        <v>38</v>
      </c>
      <c r="BC31" s="100" t="s">
        <v>2</v>
      </c>
      <c r="BD31" s="100" t="s">
        <v>2</v>
      </c>
      <c r="BE31" s="100" t="s">
        <v>2</v>
      </c>
      <c r="BF31" s="100" t="s">
        <v>2</v>
      </c>
      <c r="BG31" s="1">
        <v>56</v>
      </c>
      <c r="BH31" s="1">
        <v>27</v>
      </c>
      <c r="BI31" s="1">
        <v>17</v>
      </c>
      <c r="BJ31" s="20">
        <f t="shared" si="7"/>
        <v>39</v>
      </c>
      <c r="BK31" s="1">
        <v>48</v>
      </c>
      <c r="BL31" s="1">
        <v>43</v>
      </c>
      <c r="BM31" s="1">
        <v>10</v>
      </c>
      <c r="BN31" s="20">
        <f t="shared" si="8"/>
        <v>38</v>
      </c>
      <c r="BO31" s="1"/>
      <c r="BP31" s="1"/>
      <c r="BQ31" s="1"/>
      <c r="BR31" s="20"/>
      <c r="BS31" s="22"/>
      <c r="BT31" s="1"/>
      <c r="BU31" s="1"/>
      <c r="BV31" s="1"/>
      <c r="BW31" s="20"/>
      <c r="BX31" s="22"/>
      <c r="BY31" s="22"/>
      <c r="BZ31" s="22"/>
      <c r="CA31" s="12"/>
      <c r="CC31" s="14"/>
      <c r="CD31" s="14"/>
      <c r="CE31" s="14"/>
      <c r="CF31" s="14"/>
      <c r="CG31" s="14"/>
      <c r="CH31" s="14"/>
      <c r="CI31" s="14"/>
      <c r="CJ31" s="14"/>
      <c r="CK31" s="14"/>
    </row>
    <row r="32" spans="1:89" ht="12">
      <c r="A32" s="2" t="s">
        <v>74</v>
      </c>
      <c r="B32" s="1">
        <v>44</v>
      </c>
      <c r="C32" s="1">
        <v>38</v>
      </c>
      <c r="D32" s="1">
        <v>18</v>
      </c>
      <c r="E32" s="20">
        <f t="shared" si="9"/>
        <v>26</v>
      </c>
      <c r="F32" s="1">
        <v>51</v>
      </c>
      <c r="G32" s="1">
        <v>27</v>
      </c>
      <c r="H32" s="1">
        <v>22</v>
      </c>
      <c r="I32" s="20">
        <f t="shared" si="10"/>
        <v>29</v>
      </c>
      <c r="J32" s="22">
        <v>2</v>
      </c>
      <c r="K32" s="1">
        <v>3</v>
      </c>
      <c r="L32" s="1">
        <v>94</v>
      </c>
      <c r="M32" s="1">
        <v>3</v>
      </c>
      <c r="N32" s="20">
        <f>K32-M32</f>
        <v>0</v>
      </c>
      <c r="O32" s="23" t="s">
        <v>188</v>
      </c>
      <c r="P32" s="1">
        <v>27</v>
      </c>
      <c r="Q32" s="1">
        <v>47</v>
      </c>
      <c r="R32" s="1">
        <v>26</v>
      </c>
      <c r="S32" s="20">
        <f t="shared" si="0"/>
        <v>1</v>
      </c>
      <c r="T32" s="1">
        <v>39</v>
      </c>
      <c r="U32" s="1">
        <v>35</v>
      </c>
      <c r="V32" s="1">
        <v>25</v>
      </c>
      <c r="W32" s="20">
        <f t="shared" si="1"/>
        <v>14</v>
      </c>
      <c r="X32" s="22">
        <v>1</v>
      </c>
      <c r="Y32" s="1">
        <v>26</v>
      </c>
      <c r="Z32" s="1">
        <v>60</v>
      </c>
      <c r="AA32" s="1">
        <v>14</v>
      </c>
      <c r="AB32" s="20">
        <f t="shared" si="2"/>
        <v>12</v>
      </c>
      <c r="AC32" s="1">
        <v>39</v>
      </c>
      <c r="AD32" s="1">
        <v>40</v>
      </c>
      <c r="AE32" s="1">
        <v>21</v>
      </c>
      <c r="AF32" s="20">
        <f t="shared" si="3"/>
        <v>18</v>
      </c>
      <c r="AG32" s="22">
        <v>2.4</v>
      </c>
      <c r="AH32" s="100" t="s">
        <v>2</v>
      </c>
      <c r="AI32" s="100" t="s">
        <v>2</v>
      </c>
      <c r="AJ32" s="100" t="s">
        <v>2</v>
      </c>
      <c r="AK32" s="100" t="s">
        <v>2</v>
      </c>
      <c r="AL32" s="100" t="s">
        <v>2</v>
      </c>
      <c r="AM32" s="12">
        <v>16</v>
      </c>
      <c r="AN32" s="12">
        <v>23.4</v>
      </c>
      <c r="AO32" s="1">
        <v>67</v>
      </c>
      <c r="AP32" s="1">
        <v>24</v>
      </c>
      <c r="AQ32" s="1">
        <v>9</v>
      </c>
      <c r="AR32" s="20">
        <f t="shared" si="4"/>
        <v>58</v>
      </c>
      <c r="AS32" s="22">
        <v>13.5</v>
      </c>
      <c r="AT32" s="12">
        <v>2.8</v>
      </c>
      <c r="AU32" s="1">
        <v>44</v>
      </c>
      <c r="AV32" s="1">
        <v>48</v>
      </c>
      <c r="AW32" s="1">
        <v>8</v>
      </c>
      <c r="AX32" s="20">
        <f t="shared" si="5"/>
        <v>36</v>
      </c>
      <c r="AY32" s="1">
        <v>51</v>
      </c>
      <c r="AZ32" s="1">
        <v>44</v>
      </c>
      <c r="BA32" s="1">
        <v>5</v>
      </c>
      <c r="BB32" s="20">
        <f t="shared" si="6"/>
        <v>46</v>
      </c>
      <c r="BC32" s="100" t="s">
        <v>2</v>
      </c>
      <c r="BD32" s="100" t="s">
        <v>2</v>
      </c>
      <c r="BE32" s="100" t="s">
        <v>2</v>
      </c>
      <c r="BF32" s="100" t="s">
        <v>2</v>
      </c>
      <c r="BG32" s="1">
        <v>50</v>
      </c>
      <c r="BH32" s="1">
        <v>46</v>
      </c>
      <c r="BI32" s="1">
        <v>5</v>
      </c>
      <c r="BJ32" s="20">
        <f t="shared" si="7"/>
        <v>45</v>
      </c>
      <c r="BK32" s="1">
        <v>60</v>
      </c>
      <c r="BL32" s="1">
        <v>37</v>
      </c>
      <c r="BM32" s="1">
        <v>2</v>
      </c>
      <c r="BN32" s="20">
        <f t="shared" si="8"/>
        <v>58</v>
      </c>
      <c r="BO32" s="1">
        <v>41</v>
      </c>
      <c r="BP32" s="1">
        <v>53</v>
      </c>
      <c r="BQ32" s="1">
        <v>6</v>
      </c>
      <c r="BR32" s="20">
        <f>BO32-BQ32</f>
        <v>35</v>
      </c>
      <c r="BS32" s="22">
        <v>1.2</v>
      </c>
      <c r="BT32" s="1">
        <v>29</v>
      </c>
      <c r="BU32" s="1">
        <v>65</v>
      </c>
      <c r="BV32" s="1">
        <v>5</v>
      </c>
      <c r="BW32" s="20">
        <f>BT32-BV32</f>
        <v>24</v>
      </c>
      <c r="BX32" s="22">
        <v>1</v>
      </c>
      <c r="BY32" s="22">
        <f>(BS32*(100-AM32)+BX32*AM32)/100</f>
        <v>1.168</v>
      </c>
      <c r="BZ32" s="22"/>
      <c r="CA32" s="12"/>
      <c r="CC32" s="14"/>
      <c r="CD32" s="14"/>
      <c r="CE32" s="14"/>
      <c r="CF32" s="14"/>
      <c r="CG32" s="14"/>
      <c r="CH32" s="14"/>
      <c r="CI32" s="14"/>
      <c r="CJ32" s="14"/>
      <c r="CK32" s="14"/>
    </row>
    <row r="33" spans="1:89" ht="12">
      <c r="A33" s="2" t="s">
        <v>67</v>
      </c>
      <c r="B33" s="1">
        <v>37</v>
      </c>
      <c r="C33" s="1">
        <v>46</v>
      </c>
      <c r="D33" s="1">
        <v>17</v>
      </c>
      <c r="E33" s="20">
        <f t="shared" si="9"/>
        <v>20</v>
      </c>
      <c r="F33" s="1">
        <v>35</v>
      </c>
      <c r="G33" s="1">
        <v>45</v>
      </c>
      <c r="H33" s="1">
        <v>20</v>
      </c>
      <c r="I33" s="20">
        <f t="shared" si="10"/>
        <v>15</v>
      </c>
      <c r="J33" s="22">
        <v>0.1</v>
      </c>
      <c r="K33" s="1">
        <v>6</v>
      </c>
      <c r="L33" s="1">
        <v>88</v>
      </c>
      <c r="M33" s="1">
        <v>6</v>
      </c>
      <c r="N33" s="20">
        <f aca="true" t="shared" si="11" ref="N33:N47">K33-M33</f>
        <v>0</v>
      </c>
      <c r="O33" s="23" t="s">
        <v>188</v>
      </c>
      <c r="P33" s="1">
        <v>41</v>
      </c>
      <c r="Q33" s="1">
        <v>43</v>
      </c>
      <c r="R33" s="1">
        <v>16</v>
      </c>
      <c r="S33" s="20">
        <f t="shared" si="0"/>
        <v>25</v>
      </c>
      <c r="T33" s="1">
        <v>37</v>
      </c>
      <c r="U33" s="1">
        <v>43</v>
      </c>
      <c r="V33" s="1">
        <v>20</v>
      </c>
      <c r="W33" s="20">
        <f t="shared" si="1"/>
        <v>17</v>
      </c>
      <c r="X33" s="22">
        <v>-0.6</v>
      </c>
      <c r="Y33" s="1">
        <v>32</v>
      </c>
      <c r="Z33" s="1">
        <v>51</v>
      </c>
      <c r="AA33" s="1">
        <v>16</v>
      </c>
      <c r="AB33" s="20">
        <f t="shared" si="2"/>
        <v>16</v>
      </c>
      <c r="AC33" s="1">
        <v>32</v>
      </c>
      <c r="AD33" s="1">
        <v>49</v>
      </c>
      <c r="AE33" s="1">
        <v>18</v>
      </c>
      <c r="AF33" s="20">
        <f t="shared" si="3"/>
        <v>14</v>
      </c>
      <c r="AG33" s="22">
        <v>-0.1</v>
      </c>
      <c r="AH33" s="100" t="s">
        <v>2</v>
      </c>
      <c r="AI33" s="100" t="s">
        <v>2</v>
      </c>
      <c r="AJ33" s="100" t="s">
        <v>2</v>
      </c>
      <c r="AK33" s="100" t="s">
        <v>2</v>
      </c>
      <c r="AL33" s="100" t="s">
        <v>2</v>
      </c>
      <c r="AM33" s="12">
        <v>12.9</v>
      </c>
      <c r="AN33" s="12">
        <v>30.5</v>
      </c>
      <c r="AO33" s="1">
        <v>29</v>
      </c>
      <c r="AP33" s="1">
        <v>57</v>
      </c>
      <c r="AQ33" s="1">
        <v>14</v>
      </c>
      <c r="AR33" s="20">
        <f t="shared" si="4"/>
        <v>15</v>
      </c>
      <c r="AS33" s="22">
        <v>1.2</v>
      </c>
      <c r="AT33" s="12">
        <v>2.8</v>
      </c>
      <c r="AU33" s="1">
        <v>28</v>
      </c>
      <c r="AV33" s="1">
        <v>57</v>
      </c>
      <c r="AW33" s="1">
        <v>15</v>
      </c>
      <c r="AX33" s="20">
        <f t="shared" si="5"/>
        <v>13</v>
      </c>
      <c r="AY33" s="1">
        <v>29</v>
      </c>
      <c r="AZ33" s="1">
        <v>59</v>
      </c>
      <c r="BA33" s="1">
        <v>12</v>
      </c>
      <c r="BB33" s="20">
        <f t="shared" si="6"/>
        <v>17</v>
      </c>
      <c r="BC33" s="100" t="s">
        <v>2</v>
      </c>
      <c r="BD33" s="100" t="s">
        <v>2</v>
      </c>
      <c r="BE33" s="100" t="s">
        <v>2</v>
      </c>
      <c r="BF33" s="100" t="s">
        <v>2</v>
      </c>
      <c r="BG33" s="1">
        <v>23</v>
      </c>
      <c r="BH33" s="1">
        <v>60</v>
      </c>
      <c r="BI33" s="1">
        <v>17</v>
      </c>
      <c r="BJ33" s="20">
        <f t="shared" si="7"/>
        <v>6</v>
      </c>
      <c r="BK33" s="1">
        <v>39</v>
      </c>
      <c r="BL33" s="1">
        <v>55</v>
      </c>
      <c r="BM33" s="1">
        <v>6</v>
      </c>
      <c r="BN33" s="20">
        <f t="shared" si="8"/>
        <v>33</v>
      </c>
      <c r="BO33" s="1">
        <v>59</v>
      </c>
      <c r="BP33" s="1">
        <v>37</v>
      </c>
      <c r="BQ33" s="1">
        <v>5</v>
      </c>
      <c r="BR33" s="20">
        <f aca="true" t="shared" si="12" ref="BR33:BR47">BO33-BQ33</f>
        <v>54</v>
      </c>
      <c r="BS33" s="22">
        <v>2.1</v>
      </c>
      <c r="BT33" s="1">
        <v>48</v>
      </c>
      <c r="BU33" s="1">
        <v>47</v>
      </c>
      <c r="BV33" s="1">
        <v>5</v>
      </c>
      <c r="BW33" s="20">
        <f aca="true" t="shared" si="13" ref="BW33:BW47">BT33-BV33</f>
        <v>43</v>
      </c>
      <c r="BX33" s="22">
        <v>1.8</v>
      </c>
      <c r="BY33" s="22">
        <f aca="true" t="shared" si="14" ref="BY33:BY47">(BS33*(100-AM33)+BX33*AM33)/100</f>
        <v>2.0613</v>
      </c>
      <c r="BZ33" s="22"/>
      <c r="CA33" s="12"/>
      <c r="CC33" s="14"/>
      <c r="CD33" s="14"/>
      <c r="CE33" s="14"/>
      <c r="CF33" s="14"/>
      <c r="CG33" s="14"/>
      <c r="CH33" s="14"/>
      <c r="CI33" s="14"/>
      <c r="CJ33" s="14"/>
      <c r="CK33" s="14"/>
    </row>
    <row r="34" spans="1:89" ht="12">
      <c r="A34" s="2" t="s">
        <v>64</v>
      </c>
      <c r="B34" s="1">
        <v>19.422374730589183</v>
      </c>
      <c r="C34" s="1">
        <v>49.371500205103196</v>
      </c>
      <c r="D34" s="1">
        <v>31.20612506430762</v>
      </c>
      <c r="E34" s="20">
        <f t="shared" si="9"/>
        <v>-11.783750333718437</v>
      </c>
      <c r="F34" s="1">
        <v>26.772703695558235</v>
      </c>
      <c r="G34" s="1">
        <v>41.59542943109704</v>
      </c>
      <c r="H34" s="1">
        <v>31.631866873344727</v>
      </c>
      <c r="I34" s="20">
        <f t="shared" si="10"/>
        <v>-4.859163177786492</v>
      </c>
      <c r="J34" s="22">
        <v>-0.101</v>
      </c>
      <c r="K34" s="1">
        <v>3.0934684204952956</v>
      </c>
      <c r="L34" s="1">
        <v>90.95994815841715</v>
      </c>
      <c r="M34" s="1">
        <v>5.94658342108756</v>
      </c>
      <c r="N34" s="20">
        <f t="shared" si="11"/>
        <v>-2.8531150005922643</v>
      </c>
      <c r="O34" s="23" t="s">
        <v>188</v>
      </c>
      <c r="P34" s="1">
        <v>20.025904889565858</v>
      </c>
      <c r="Q34" s="1">
        <v>47.07198533854499</v>
      </c>
      <c r="R34" s="1">
        <v>32.90210977188915</v>
      </c>
      <c r="S34" s="20">
        <f t="shared" si="0"/>
        <v>-12.876204882323293</v>
      </c>
      <c r="T34" s="1">
        <v>29.55758338651257</v>
      </c>
      <c r="U34" s="1">
        <v>54.84692112591605</v>
      </c>
      <c r="V34" s="1">
        <v>15.595495487571387</v>
      </c>
      <c r="W34" s="20">
        <f t="shared" si="1"/>
        <v>13.962087898941181</v>
      </c>
      <c r="X34" s="22">
        <v>0.035</v>
      </c>
      <c r="Y34" s="1">
        <v>18.85800763501769</v>
      </c>
      <c r="Z34" s="1">
        <v>49.26802503854773</v>
      </c>
      <c r="AA34" s="1">
        <v>31.873967326434588</v>
      </c>
      <c r="AB34" s="20">
        <f t="shared" si="2"/>
        <v>-13.0159596914169</v>
      </c>
      <c r="AC34" s="1">
        <v>22.850887114716837</v>
      </c>
      <c r="AD34" s="1">
        <v>43.06384098212096</v>
      </c>
      <c r="AE34" s="1">
        <v>34.08527190316221</v>
      </c>
      <c r="AF34" s="20">
        <f t="shared" si="3"/>
        <v>-11.234384788445372</v>
      </c>
      <c r="AG34" s="22">
        <v>-0.233</v>
      </c>
      <c r="AH34" s="100" t="s">
        <v>2</v>
      </c>
      <c r="AI34" s="100" t="s">
        <v>2</v>
      </c>
      <c r="AJ34" s="100" t="s">
        <v>2</v>
      </c>
      <c r="AK34" s="100" t="s">
        <v>2</v>
      </c>
      <c r="AL34" s="100" t="s">
        <v>2</v>
      </c>
      <c r="AM34" s="12">
        <v>18.8</v>
      </c>
      <c r="AN34" s="12">
        <v>27.875</v>
      </c>
      <c r="AO34" s="1">
        <v>31.518769329558243</v>
      </c>
      <c r="AP34" s="1">
        <v>40.70245058891568</v>
      </c>
      <c r="AQ34" s="1">
        <v>27.778780081526083</v>
      </c>
      <c r="AR34" s="20">
        <f t="shared" si="4"/>
        <v>3.7399892480321597</v>
      </c>
      <c r="AS34" s="22">
        <v>-0.549</v>
      </c>
      <c r="AT34" s="12">
        <v>2.94</v>
      </c>
      <c r="AU34" s="1">
        <v>33.12379048301952</v>
      </c>
      <c r="AV34" s="1">
        <v>64.71919950088946</v>
      </c>
      <c r="AW34" s="1">
        <v>2.1570100160910313</v>
      </c>
      <c r="AX34" s="20">
        <f t="shared" si="5"/>
        <v>30.966780466928487</v>
      </c>
      <c r="AY34" s="1">
        <v>33.12379048301952</v>
      </c>
      <c r="AZ34" s="1">
        <v>64.71919950088946</v>
      </c>
      <c r="BA34" s="1">
        <v>2.1570100160910313</v>
      </c>
      <c r="BB34" s="20">
        <f t="shared" si="6"/>
        <v>30.966780466928487</v>
      </c>
      <c r="BC34" s="100" t="s">
        <v>2</v>
      </c>
      <c r="BD34" s="100" t="s">
        <v>2</v>
      </c>
      <c r="BE34" s="100" t="s">
        <v>2</v>
      </c>
      <c r="BF34" s="100" t="s">
        <v>2</v>
      </c>
      <c r="BG34" s="1">
        <v>28.37047100858146</v>
      </c>
      <c r="BH34" s="1">
        <v>69.47251897532752</v>
      </c>
      <c r="BI34" s="1">
        <v>2.1570100160910313</v>
      </c>
      <c r="BJ34" s="20">
        <f t="shared" si="7"/>
        <v>26.21346099249043</v>
      </c>
      <c r="BK34" s="1">
        <v>42.09761982640664</v>
      </c>
      <c r="BL34" s="1">
        <v>57.90238017359336</v>
      </c>
      <c r="BM34" s="1">
        <v>0</v>
      </c>
      <c r="BN34" s="20">
        <f t="shared" si="8"/>
        <v>42.09761982640664</v>
      </c>
      <c r="BO34" s="1">
        <v>59.295210330986755</v>
      </c>
      <c r="BP34" s="1">
        <v>31.065270337149403</v>
      </c>
      <c r="BQ34" s="1">
        <v>9.639519331863832</v>
      </c>
      <c r="BR34" s="20">
        <f t="shared" si="12"/>
        <v>49.655690999122925</v>
      </c>
      <c r="BS34" s="22">
        <v>1.446</v>
      </c>
      <c r="BT34" s="1">
        <v>59.295210330986755</v>
      </c>
      <c r="BU34" s="1">
        <v>31.065270337149403</v>
      </c>
      <c r="BV34" s="1">
        <v>9.639519331863832</v>
      </c>
      <c r="BW34" s="20">
        <f t="shared" si="13"/>
        <v>49.655690999122925</v>
      </c>
      <c r="BX34" s="22">
        <v>1.406</v>
      </c>
      <c r="BY34" s="22">
        <f t="shared" si="14"/>
        <v>1.4384800000000002</v>
      </c>
      <c r="BZ34" s="22"/>
      <c r="CA34" s="12"/>
      <c r="CC34" s="14"/>
      <c r="CD34" s="14"/>
      <c r="CE34" s="14"/>
      <c r="CF34" s="14"/>
      <c r="CG34" s="14"/>
      <c r="CH34" s="14"/>
      <c r="CI34" s="14"/>
      <c r="CJ34" s="14"/>
      <c r="CK34" s="14"/>
    </row>
    <row r="35" spans="1:89" ht="12">
      <c r="A35" s="2" t="s">
        <v>75</v>
      </c>
      <c r="B35" s="1">
        <v>35.57191560432725</v>
      </c>
      <c r="C35" s="1">
        <v>44.814527323992735</v>
      </c>
      <c r="D35" s="1">
        <v>19.61355707168001</v>
      </c>
      <c r="E35" s="20">
        <f t="shared" si="9"/>
        <v>15.958358532647242</v>
      </c>
      <c r="F35" s="1">
        <v>43.8936850383198</v>
      </c>
      <c r="G35" s="1">
        <v>34.81261528972454</v>
      </c>
      <c r="H35" s="1">
        <v>21.293699671955657</v>
      </c>
      <c r="I35" s="20">
        <f t="shared" si="10"/>
        <v>22.599985366364145</v>
      </c>
      <c r="J35" s="22">
        <v>0.32</v>
      </c>
      <c r="K35" s="1">
        <v>13.320030205335986</v>
      </c>
      <c r="L35" s="1">
        <v>72.43179381085399</v>
      </c>
      <c r="M35" s="1">
        <v>14.248175983810018</v>
      </c>
      <c r="N35" s="20">
        <f t="shared" si="11"/>
        <v>-0.9281457784740326</v>
      </c>
      <c r="O35" s="23" t="s">
        <v>188</v>
      </c>
      <c r="P35" s="1">
        <v>33.35751380725042</v>
      </c>
      <c r="Q35" s="1">
        <v>45.02013454521904</v>
      </c>
      <c r="R35" s="1">
        <v>21.622351647530543</v>
      </c>
      <c r="S35" s="20">
        <f t="shared" si="0"/>
        <v>11.735162159719877</v>
      </c>
      <c r="T35" s="1">
        <v>57.281979470155505</v>
      </c>
      <c r="U35" s="1">
        <v>25.707786968593155</v>
      </c>
      <c r="V35" s="1">
        <v>17.010233561251333</v>
      </c>
      <c r="W35" s="20">
        <f t="shared" si="1"/>
        <v>40.27174590890417</v>
      </c>
      <c r="X35" s="22">
        <v>2.265</v>
      </c>
      <c r="Y35" s="1">
        <v>24.108721096919457</v>
      </c>
      <c r="Z35" s="1">
        <v>54.658778212064085</v>
      </c>
      <c r="AA35" s="1">
        <v>21.232500691016458</v>
      </c>
      <c r="AB35" s="20">
        <f t="shared" si="2"/>
        <v>2.8762204059029983</v>
      </c>
      <c r="AC35" s="1">
        <v>32.026688667819606</v>
      </c>
      <c r="AD35" s="1">
        <v>32.0705689099703</v>
      </c>
      <c r="AE35" s="1">
        <v>35.9027424222101</v>
      </c>
      <c r="AF35" s="20">
        <f t="shared" si="3"/>
        <v>-3.8760537543904974</v>
      </c>
      <c r="AG35" s="22">
        <v>-0.805</v>
      </c>
      <c r="AH35" s="100" t="s">
        <v>2</v>
      </c>
      <c r="AI35" s="100" t="s">
        <v>2</v>
      </c>
      <c r="AJ35" s="100" t="s">
        <v>2</v>
      </c>
      <c r="AK35" s="100" t="s">
        <v>2</v>
      </c>
      <c r="AL35" s="100" t="s">
        <v>2</v>
      </c>
      <c r="AM35" s="12">
        <v>12.2</v>
      </c>
      <c r="AN35" s="12">
        <v>30.901</v>
      </c>
      <c r="AO35" s="1">
        <v>39.67311100070208</v>
      </c>
      <c r="AP35" s="1">
        <v>51.76996890216805</v>
      </c>
      <c r="AQ35" s="1">
        <v>8.55692009712987</v>
      </c>
      <c r="AR35" s="20">
        <f t="shared" si="4"/>
        <v>31.11619090357221</v>
      </c>
      <c r="AS35" s="22">
        <v>4.165</v>
      </c>
      <c r="AT35" s="12">
        <v>3.561</v>
      </c>
      <c r="AU35" s="1">
        <v>15.18325737151683</v>
      </c>
      <c r="AV35" s="1">
        <v>63.51528964299911</v>
      </c>
      <c r="AW35" s="1">
        <v>21.301452985484058</v>
      </c>
      <c r="AX35" s="20">
        <f t="shared" si="5"/>
        <v>-6.118195613967227</v>
      </c>
      <c r="AY35" s="1">
        <v>29.991644181037007</v>
      </c>
      <c r="AZ35" s="1">
        <v>53.76936311927941</v>
      </c>
      <c r="BA35" s="1">
        <v>16.238992699683582</v>
      </c>
      <c r="BB35" s="20">
        <f t="shared" si="6"/>
        <v>13.752651481353425</v>
      </c>
      <c r="BC35" s="100" t="s">
        <v>2</v>
      </c>
      <c r="BD35" s="100" t="s">
        <v>2</v>
      </c>
      <c r="BE35" s="100" t="s">
        <v>2</v>
      </c>
      <c r="BF35" s="100" t="s">
        <v>2</v>
      </c>
      <c r="BG35" s="1">
        <v>18.073630854805998</v>
      </c>
      <c r="BH35" s="1">
        <v>58.69459594124128</v>
      </c>
      <c r="BI35" s="1">
        <v>23.23177320395272</v>
      </c>
      <c r="BJ35" s="20">
        <f t="shared" si="7"/>
        <v>-5.158142349146722</v>
      </c>
      <c r="BK35" s="1">
        <v>17.008570380613712</v>
      </c>
      <c r="BL35" s="1">
        <v>72.84723332920184</v>
      </c>
      <c r="BM35" s="1">
        <v>10.14419629018445</v>
      </c>
      <c r="BN35" s="20">
        <f t="shared" si="8"/>
        <v>6.864374090429262</v>
      </c>
      <c r="BO35" s="1">
        <v>55.958199800328345</v>
      </c>
      <c r="BP35" s="1">
        <v>39.27286861266201</v>
      </c>
      <c r="BQ35" s="1">
        <v>4.768931587009644</v>
      </c>
      <c r="BR35" s="20">
        <f t="shared" si="12"/>
        <v>51.1892682133187</v>
      </c>
      <c r="BS35" s="22">
        <v>1.75</v>
      </c>
      <c r="BT35" s="1">
        <v>54.08428787307601</v>
      </c>
      <c r="BU35" s="1">
        <v>41.146780539914346</v>
      </c>
      <c r="BV35" s="1">
        <v>4.768931587009644</v>
      </c>
      <c r="BW35" s="20">
        <f t="shared" si="13"/>
        <v>49.31535628606636</v>
      </c>
      <c r="BX35" s="22">
        <v>1.872</v>
      </c>
      <c r="BY35" s="22">
        <f t="shared" si="14"/>
        <v>1.7648840000000001</v>
      </c>
      <c r="BZ35" s="22"/>
      <c r="CA35" s="12"/>
      <c r="CC35" s="14"/>
      <c r="CD35" s="14"/>
      <c r="CE35" s="14"/>
      <c r="CF35" s="14"/>
      <c r="CG35" s="14"/>
      <c r="CH35" s="14"/>
      <c r="CI35" s="14"/>
      <c r="CJ35" s="14"/>
      <c r="CK35" s="14"/>
    </row>
    <row r="36" spans="1:89" ht="12">
      <c r="A36" s="2" t="s">
        <v>76</v>
      </c>
      <c r="B36" s="1">
        <v>19.95667248215024</v>
      </c>
      <c r="C36" s="1">
        <v>53.61474379813068</v>
      </c>
      <c r="D36" s="1">
        <v>26.42858371971907</v>
      </c>
      <c r="E36" s="20">
        <f t="shared" si="9"/>
        <v>-6.471911237568833</v>
      </c>
      <c r="F36" s="1">
        <v>25.71815596839245</v>
      </c>
      <c r="G36" s="1">
        <v>53.45726613490499</v>
      </c>
      <c r="H36" s="1">
        <v>20.824577896702564</v>
      </c>
      <c r="I36" s="20">
        <f t="shared" si="10"/>
        <v>4.893578071689884</v>
      </c>
      <c r="J36" s="22">
        <v>-0.867</v>
      </c>
      <c r="K36" s="1">
        <v>19.3145358302142</v>
      </c>
      <c r="L36" s="1">
        <v>79.5553717408018</v>
      </c>
      <c r="M36" s="1">
        <v>1.1300924289839873</v>
      </c>
      <c r="N36" s="20">
        <f t="shared" si="11"/>
        <v>18.18444340123021</v>
      </c>
      <c r="O36" s="23" t="s">
        <v>188</v>
      </c>
      <c r="P36" s="1">
        <v>11.072529044837962</v>
      </c>
      <c r="Q36" s="1">
        <v>54.97535581254085</v>
      </c>
      <c r="R36" s="1">
        <v>33.95211514262119</v>
      </c>
      <c r="S36" s="20">
        <f t="shared" si="0"/>
        <v>-22.879586097783225</v>
      </c>
      <c r="T36" s="1">
        <v>15.92311505577309</v>
      </c>
      <c r="U36" s="1">
        <v>51.68240372892154</v>
      </c>
      <c r="V36" s="1">
        <v>32.39448121530536</v>
      </c>
      <c r="W36" s="20">
        <f t="shared" si="1"/>
        <v>-16.471366159532273</v>
      </c>
      <c r="X36" s="22">
        <v>-1.178</v>
      </c>
      <c r="Y36" s="1">
        <v>13.110476307521198</v>
      </c>
      <c r="Z36" s="1">
        <v>51.77682342067409</v>
      </c>
      <c r="AA36" s="1">
        <v>35.11270027180471</v>
      </c>
      <c r="AB36" s="20">
        <f t="shared" si="2"/>
        <v>-22.002223964283516</v>
      </c>
      <c r="AC36" s="1">
        <v>12.313226033860396</v>
      </c>
      <c r="AD36" s="1">
        <v>50.09860319436714</v>
      </c>
      <c r="AE36" s="1">
        <v>37.58817077177247</v>
      </c>
      <c r="AF36" s="20">
        <f t="shared" si="3"/>
        <v>-25.274944737912072</v>
      </c>
      <c r="AG36" s="22">
        <v>-2.222</v>
      </c>
      <c r="AH36" s="100" t="s">
        <v>2</v>
      </c>
      <c r="AI36" s="100" t="s">
        <v>2</v>
      </c>
      <c r="AJ36" s="100" t="s">
        <v>2</v>
      </c>
      <c r="AK36" s="100" t="s">
        <v>2</v>
      </c>
      <c r="AL36" s="100" t="s">
        <v>2</v>
      </c>
      <c r="AM36" s="12">
        <v>15.5</v>
      </c>
      <c r="AN36" s="12">
        <v>30.082</v>
      </c>
      <c r="AO36" s="1">
        <v>23.699259698304736</v>
      </c>
      <c r="AP36" s="1">
        <v>55.74723960930478</v>
      </c>
      <c r="AQ36" s="1">
        <v>20.553500692390493</v>
      </c>
      <c r="AR36" s="20">
        <f t="shared" si="4"/>
        <v>3.1457590059142433</v>
      </c>
      <c r="AS36" s="22">
        <v>1.052</v>
      </c>
      <c r="AT36" s="12">
        <v>3.57</v>
      </c>
      <c r="AU36" s="1">
        <v>29.24920241263806</v>
      </c>
      <c r="AV36" s="1">
        <v>65.61911851972184</v>
      </c>
      <c r="AW36" s="1">
        <v>5.131679067640113</v>
      </c>
      <c r="AX36" s="20">
        <f t="shared" si="5"/>
        <v>24.117523344997945</v>
      </c>
      <c r="AY36" s="1">
        <v>46.50730717949817</v>
      </c>
      <c r="AZ36" s="1">
        <v>48.361013752861716</v>
      </c>
      <c r="BA36" s="1">
        <v>5.131679067640113</v>
      </c>
      <c r="BB36" s="20">
        <f t="shared" si="6"/>
        <v>41.375628111858056</v>
      </c>
      <c r="BC36" s="100" t="s">
        <v>2</v>
      </c>
      <c r="BD36" s="100" t="s">
        <v>2</v>
      </c>
      <c r="BE36" s="100" t="s">
        <v>2</v>
      </c>
      <c r="BF36" s="100" t="s">
        <v>2</v>
      </c>
      <c r="BG36" s="1">
        <v>37.92495465509486</v>
      </c>
      <c r="BH36" s="1">
        <v>58.01631550399032</v>
      </c>
      <c r="BI36" s="1">
        <v>4.058729840914819</v>
      </c>
      <c r="BJ36" s="20">
        <f t="shared" si="7"/>
        <v>33.866224814180036</v>
      </c>
      <c r="BK36" s="1">
        <v>37.80394957039913</v>
      </c>
      <c r="BL36" s="1">
        <v>51.316875622370915</v>
      </c>
      <c r="BM36" s="1">
        <v>10.879174807229948</v>
      </c>
      <c r="BN36" s="20">
        <f t="shared" si="8"/>
        <v>26.924774763169186</v>
      </c>
      <c r="BO36" s="1">
        <v>45.92066398981582</v>
      </c>
      <c r="BP36" s="1">
        <v>47.87908555841345</v>
      </c>
      <c r="BQ36" s="1">
        <v>6.200250451770721</v>
      </c>
      <c r="BR36" s="20">
        <f t="shared" si="12"/>
        <v>39.7204135380451</v>
      </c>
      <c r="BS36" s="22">
        <v>1.73</v>
      </c>
      <c r="BT36" s="1">
        <v>37.25427988926812</v>
      </c>
      <c r="BU36" s="1">
        <v>50.774576062219076</v>
      </c>
      <c r="BV36" s="1">
        <v>11.971144048512802</v>
      </c>
      <c r="BW36" s="20">
        <f t="shared" si="13"/>
        <v>25.283135840755318</v>
      </c>
      <c r="BX36" s="22">
        <v>0.229</v>
      </c>
      <c r="BY36" s="22">
        <f t="shared" si="14"/>
        <v>1.497345</v>
      </c>
      <c r="BZ36" s="22"/>
      <c r="CA36" s="12"/>
      <c r="CC36" s="14"/>
      <c r="CD36" s="14"/>
      <c r="CE36" s="14"/>
      <c r="CF36" s="14"/>
      <c r="CG36" s="14"/>
      <c r="CH36" s="14"/>
      <c r="CI36" s="14"/>
      <c r="CJ36" s="14"/>
      <c r="CK36" s="14"/>
    </row>
    <row r="37" spans="1:89" ht="12">
      <c r="A37" s="2" t="s">
        <v>67</v>
      </c>
      <c r="B37" s="1">
        <v>40.70664017019628</v>
      </c>
      <c r="C37" s="1">
        <v>45.98039818042498</v>
      </c>
      <c r="D37" s="1">
        <v>13.31296164937874</v>
      </c>
      <c r="E37" s="20">
        <f t="shared" si="9"/>
        <v>27.393678520817538</v>
      </c>
      <c r="F37" s="1">
        <v>40.693538930467014</v>
      </c>
      <c r="G37" s="1">
        <v>26.238103475902548</v>
      </c>
      <c r="H37" s="1">
        <v>33.068357593630445</v>
      </c>
      <c r="I37" s="20">
        <f t="shared" si="10"/>
        <v>7.625181336836569</v>
      </c>
      <c r="J37" s="22">
        <v>-0.608</v>
      </c>
      <c r="K37" s="1">
        <v>8.632504929084934</v>
      </c>
      <c r="L37" s="1">
        <v>91.36749507091506</v>
      </c>
      <c r="M37" s="1">
        <v>0</v>
      </c>
      <c r="N37" s="20">
        <f t="shared" si="11"/>
        <v>8.632504929084934</v>
      </c>
      <c r="O37" s="23" t="s">
        <v>188</v>
      </c>
      <c r="P37" s="1">
        <v>18.412138273968615</v>
      </c>
      <c r="Q37" s="1">
        <v>68.13901686777582</v>
      </c>
      <c r="R37" s="1">
        <v>13.44884485825556</v>
      </c>
      <c r="S37" s="20">
        <f t="shared" si="0"/>
        <v>4.963293415713055</v>
      </c>
      <c r="T37" s="1">
        <v>22.153186361479847</v>
      </c>
      <c r="U37" s="1">
        <v>45.19973130919312</v>
      </c>
      <c r="V37" s="1">
        <v>32.647082329327034</v>
      </c>
      <c r="W37" s="20">
        <f t="shared" si="1"/>
        <v>-10.493895967847187</v>
      </c>
      <c r="X37" s="22">
        <v>-0.854</v>
      </c>
      <c r="Y37" s="1">
        <v>16.774105923762015</v>
      </c>
      <c r="Z37" s="1">
        <v>58.0321309367933</v>
      </c>
      <c r="AA37" s="1">
        <v>25.19376313944468</v>
      </c>
      <c r="AB37" s="20">
        <f t="shared" si="2"/>
        <v>-8.419657215682665</v>
      </c>
      <c r="AC37" s="1">
        <v>17.421153199225714</v>
      </c>
      <c r="AD37" s="1">
        <v>49.73640989103076</v>
      </c>
      <c r="AE37" s="1">
        <v>32.842436909743526</v>
      </c>
      <c r="AF37" s="20">
        <f t="shared" si="3"/>
        <v>-15.421283710517812</v>
      </c>
      <c r="AG37" s="22">
        <v>-2.156</v>
      </c>
      <c r="AH37" s="100" t="s">
        <v>2</v>
      </c>
      <c r="AI37" s="100" t="s">
        <v>2</v>
      </c>
      <c r="AJ37" s="100" t="s">
        <v>2</v>
      </c>
      <c r="AK37" s="100" t="s">
        <v>2</v>
      </c>
      <c r="AL37" s="100" t="s">
        <v>2</v>
      </c>
      <c r="AM37" s="12">
        <v>7.7</v>
      </c>
      <c r="AN37" s="12">
        <v>42.41</v>
      </c>
      <c r="AO37" s="1">
        <v>35.89317680053397</v>
      </c>
      <c r="AP37" s="1">
        <v>49.14471079701459</v>
      </c>
      <c r="AQ37" s="1">
        <v>14.962112402451444</v>
      </c>
      <c r="AR37" s="20">
        <f t="shared" si="4"/>
        <v>20.931064398082526</v>
      </c>
      <c r="AS37" s="22">
        <v>2.219</v>
      </c>
      <c r="AT37" s="12">
        <v>3.064</v>
      </c>
      <c r="AU37" s="1">
        <v>13.891227295307356</v>
      </c>
      <c r="AV37" s="1">
        <v>57.30542791089235</v>
      </c>
      <c r="AW37" s="1">
        <v>28.8033447938003</v>
      </c>
      <c r="AX37" s="20">
        <f t="shared" si="5"/>
        <v>-14.912117498492943</v>
      </c>
      <c r="AY37" s="1">
        <v>26.11184121024018</v>
      </c>
      <c r="AZ37" s="1">
        <v>54.34930747110407</v>
      </c>
      <c r="BA37" s="1">
        <v>19.538851318655755</v>
      </c>
      <c r="BB37" s="20">
        <f t="shared" si="6"/>
        <v>6.572989891584424</v>
      </c>
      <c r="BC37" s="100" t="s">
        <v>2</v>
      </c>
      <c r="BD37" s="100" t="s">
        <v>2</v>
      </c>
      <c r="BE37" s="100" t="s">
        <v>2</v>
      </c>
      <c r="BF37" s="100" t="s">
        <v>2</v>
      </c>
      <c r="BG37" s="1">
        <v>5.434921595892832</v>
      </c>
      <c r="BH37" s="1">
        <v>72.00659940746613</v>
      </c>
      <c r="BI37" s="1">
        <v>22.55847899664104</v>
      </c>
      <c r="BJ37" s="20">
        <f t="shared" si="7"/>
        <v>-17.123557400748208</v>
      </c>
      <c r="BK37" s="1">
        <v>25.027676558138488</v>
      </c>
      <c r="BL37" s="1">
        <v>53.99655360722569</v>
      </c>
      <c r="BM37" s="1">
        <v>20.975769834635813</v>
      </c>
      <c r="BN37" s="20">
        <f t="shared" si="8"/>
        <v>4.051906723502675</v>
      </c>
      <c r="BO37" s="1">
        <v>16.84186182398861</v>
      </c>
      <c r="BP37" s="1">
        <v>60.39976058176395</v>
      </c>
      <c r="BQ37" s="1">
        <v>22.758377594247445</v>
      </c>
      <c r="BR37" s="20">
        <f t="shared" si="12"/>
        <v>-5.916515770258837</v>
      </c>
      <c r="BS37" s="22">
        <v>-0.086</v>
      </c>
      <c r="BT37" s="1">
        <v>27.546229885227596</v>
      </c>
      <c r="BU37" s="1">
        <v>48.986177246091685</v>
      </c>
      <c r="BV37" s="1">
        <v>23.46759286868071</v>
      </c>
      <c r="BW37" s="20">
        <f t="shared" si="13"/>
        <v>4.078637016546885</v>
      </c>
      <c r="BX37" s="22">
        <v>0</v>
      </c>
      <c r="BY37" s="22">
        <f t="shared" si="14"/>
        <v>-0.07937799999999999</v>
      </c>
      <c r="BZ37" s="22"/>
      <c r="CA37" s="12"/>
      <c r="CC37" s="14"/>
      <c r="CD37" s="14"/>
      <c r="CE37" s="14"/>
      <c r="CF37" s="14"/>
      <c r="CH37" s="14"/>
      <c r="CI37" s="14"/>
      <c r="CJ37" s="14"/>
      <c r="CK37" s="14"/>
    </row>
    <row r="38" spans="1:79" ht="12">
      <c r="A38" s="2" t="s">
        <v>64</v>
      </c>
      <c r="B38" s="1">
        <v>15.291038799025392</v>
      </c>
      <c r="C38" s="1">
        <v>49.120767119862144</v>
      </c>
      <c r="D38" s="1">
        <v>35.58819408111246</v>
      </c>
      <c r="E38" s="20">
        <f t="shared" si="9"/>
        <v>-20.29715528208707</v>
      </c>
      <c r="F38" s="1">
        <v>12.887102274778977</v>
      </c>
      <c r="G38" s="1">
        <v>62.084215708154545</v>
      </c>
      <c r="H38" s="1">
        <v>25.02868201706648</v>
      </c>
      <c r="I38" s="20">
        <f t="shared" si="10"/>
        <v>-12.141579742287503</v>
      </c>
      <c r="J38" s="22">
        <v>-3.132</v>
      </c>
      <c r="K38" s="1">
        <v>3.412178694150171</v>
      </c>
      <c r="L38" s="1">
        <v>94.1691973538671</v>
      </c>
      <c r="M38" s="1">
        <v>2.418623951982726</v>
      </c>
      <c r="N38" s="20">
        <f t="shared" si="11"/>
        <v>0.9935547421674449</v>
      </c>
      <c r="O38" s="23" t="s">
        <v>188</v>
      </c>
      <c r="P38" s="1">
        <v>17.38823003516807</v>
      </c>
      <c r="Q38" s="1">
        <v>67.08012678655302</v>
      </c>
      <c r="R38" s="1">
        <v>15.531643178278909</v>
      </c>
      <c r="S38" s="20">
        <f t="shared" si="0"/>
        <v>1.8565868568891624</v>
      </c>
      <c r="T38" s="1">
        <v>10.10912528368809</v>
      </c>
      <c r="U38" s="1">
        <v>71.99963238646644</v>
      </c>
      <c r="V38" s="1">
        <v>17.891242329845475</v>
      </c>
      <c r="W38" s="20">
        <f t="shared" si="1"/>
        <v>-7.782117046157385</v>
      </c>
      <c r="X38" s="22">
        <v>-1.614</v>
      </c>
      <c r="Y38" s="1">
        <v>10.829942915506534</v>
      </c>
      <c r="Z38" s="1">
        <v>73.23820524241847</v>
      </c>
      <c r="AA38" s="1">
        <v>15.93185184207499</v>
      </c>
      <c r="AB38" s="20">
        <f t="shared" si="2"/>
        <v>-5.101908926568456</v>
      </c>
      <c r="AC38" s="1">
        <v>11.762770551082149</v>
      </c>
      <c r="AD38" s="1">
        <v>64.81310180815535</v>
      </c>
      <c r="AE38" s="1">
        <v>23.424127640762503</v>
      </c>
      <c r="AF38" s="20">
        <f t="shared" si="3"/>
        <v>-11.661357089680354</v>
      </c>
      <c r="AG38" s="22">
        <v>-2.378</v>
      </c>
      <c r="AH38" s="100" t="s">
        <v>2</v>
      </c>
      <c r="AI38" s="100" t="s">
        <v>2</v>
      </c>
      <c r="AJ38" s="100" t="s">
        <v>2</v>
      </c>
      <c r="AK38" s="100" t="s">
        <v>2</v>
      </c>
      <c r="AL38" s="100" t="s">
        <v>2</v>
      </c>
      <c r="AM38" s="12">
        <v>7.4</v>
      </c>
      <c r="AN38" s="12">
        <v>35.45</v>
      </c>
      <c r="AO38" s="1">
        <v>14.57664083346351</v>
      </c>
      <c r="AP38" s="1">
        <v>66.66149401209279</v>
      </c>
      <c r="AQ38" s="1">
        <v>18.761865154443704</v>
      </c>
      <c r="AR38" s="20">
        <f t="shared" si="4"/>
        <v>-4.185224320980195</v>
      </c>
      <c r="AS38" s="22">
        <v>0.068</v>
      </c>
      <c r="AT38" s="12">
        <v>2.431</v>
      </c>
      <c r="AU38" s="1">
        <v>23.594281122688958</v>
      </c>
      <c r="AV38" s="1">
        <v>60.65305686069229</v>
      </c>
      <c r="AW38" s="1">
        <v>15.75266201661876</v>
      </c>
      <c r="AX38" s="20">
        <f t="shared" si="5"/>
        <v>7.841619106070198</v>
      </c>
      <c r="AY38" s="1">
        <v>19.520528562825916</v>
      </c>
      <c r="AZ38" s="1">
        <v>51.62918041338747</v>
      </c>
      <c r="BA38" s="1">
        <v>28.850291023786607</v>
      </c>
      <c r="BB38" s="20">
        <f t="shared" si="6"/>
        <v>-9.32976246096069</v>
      </c>
      <c r="BC38" s="100" t="s">
        <v>2</v>
      </c>
      <c r="BD38" s="100" t="s">
        <v>2</v>
      </c>
      <c r="BE38" s="100" t="s">
        <v>2</v>
      </c>
      <c r="BF38" s="100" t="s">
        <v>2</v>
      </c>
      <c r="BG38" s="1">
        <v>14.333100402130212</v>
      </c>
      <c r="BH38" s="1">
        <v>58.774730401743454</v>
      </c>
      <c r="BI38" s="1">
        <v>26.892169196126332</v>
      </c>
      <c r="BJ38" s="20">
        <f t="shared" si="7"/>
        <v>-12.55906879399612</v>
      </c>
      <c r="BK38" s="1">
        <v>29.20327463575576</v>
      </c>
      <c r="BL38" s="1">
        <v>54.53687294153418</v>
      </c>
      <c r="BM38" s="1">
        <v>16.25985242271007</v>
      </c>
      <c r="BN38" s="20">
        <f t="shared" si="8"/>
        <v>12.943422213045693</v>
      </c>
      <c r="BO38" s="1">
        <v>42.60468144912679</v>
      </c>
      <c r="BP38" s="1">
        <v>51.30592601498193</v>
      </c>
      <c r="BQ38" s="1">
        <v>6.089392535891281</v>
      </c>
      <c r="BR38" s="20">
        <f t="shared" si="12"/>
        <v>36.51528891323551</v>
      </c>
      <c r="BS38" s="22">
        <v>1.452</v>
      </c>
      <c r="BT38" s="1">
        <v>31.512971582491943</v>
      </c>
      <c r="BU38" s="1">
        <v>63.52880831443217</v>
      </c>
      <c r="BV38" s="1">
        <v>4.958220103075886</v>
      </c>
      <c r="BW38" s="20">
        <f t="shared" si="13"/>
        <v>26.554751479416055</v>
      </c>
      <c r="BX38" s="22">
        <v>1.319</v>
      </c>
      <c r="BY38" s="22">
        <f t="shared" si="14"/>
        <v>1.442158</v>
      </c>
      <c r="BZ38" s="22"/>
      <c r="CA38" s="12"/>
    </row>
    <row r="39" spans="1:79" ht="12">
      <c r="A39" s="2" t="s">
        <v>77</v>
      </c>
      <c r="B39" s="1">
        <v>8.206357194366412</v>
      </c>
      <c r="C39" s="1">
        <v>52.36066308428662</v>
      </c>
      <c r="D39" s="1">
        <v>39.432979721346975</v>
      </c>
      <c r="E39" s="20">
        <f t="shared" si="9"/>
        <v>-31.226622526980563</v>
      </c>
      <c r="F39" s="1">
        <v>6.213667195259609</v>
      </c>
      <c r="G39" s="1">
        <v>34.458114231596745</v>
      </c>
      <c r="H39" s="1">
        <v>59.32821857314365</v>
      </c>
      <c r="I39" s="20">
        <f t="shared" si="10"/>
        <v>-53.11455137788404</v>
      </c>
      <c r="J39" s="22">
        <v>-5.745</v>
      </c>
      <c r="K39" s="1">
        <v>16.5627672627262</v>
      </c>
      <c r="L39" s="1">
        <v>77.9003566937257</v>
      </c>
      <c r="M39" s="1">
        <v>5.536876043548107</v>
      </c>
      <c r="N39" s="20">
        <f t="shared" si="11"/>
        <v>11.025891219178094</v>
      </c>
      <c r="O39" s="23" t="s">
        <v>188</v>
      </c>
      <c r="P39" s="1">
        <v>16.265503230444775</v>
      </c>
      <c r="Q39" s="1">
        <v>35.749593635483556</v>
      </c>
      <c r="R39" s="1">
        <v>47.98490313407167</v>
      </c>
      <c r="S39" s="20">
        <f t="shared" si="0"/>
        <v>-31.719399903626897</v>
      </c>
      <c r="T39" s="1">
        <v>6.951061041239415</v>
      </c>
      <c r="U39" s="1">
        <v>42.18200935153247</v>
      </c>
      <c r="V39" s="1">
        <v>50.86692960722811</v>
      </c>
      <c r="W39" s="20">
        <f t="shared" si="1"/>
        <v>-43.915868565988696</v>
      </c>
      <c r="X39" s="22">
        <v>-4.645</v>
      </c>
      <c r="Y39" s="1">
        <v>6.5482604540364715</v>
      </c>
      <c r="Z39" s="1">
        <v>47.26114370374542</v>
      </c>
      <c r="AA39" s="1">
        <v>46.190595842218116</v>
      </c>
      <c r="AB39" s="20">
        <f t="shared" si="2"/>
        <v>-39.64233538818164</v>
      </c>
      <c r="AC39" s="1">
        <v>2.9990963269409665</v>
      </c>
      <c r="AD39" s="1">
        <v>39.313080938679256</v>
      </c>
      <c r="AE39" s="1">
        <v>57.68782273437978</v>
      </c>
      <c r="AF39" s="20">
        <f t="shared" si="3"/>
        <v>-54.688726407438814</v>
      </c>
      <c r="AG39" s="22">
        <v>-6.098</v>
      </c>
      <c r="AH39" s="100" t="s">
        <v>2</v>
      </c>
      <c r="AI39" s="100" t="s">
        <v>2</v>
      </c>
      <c r="AJ39" s="100" t="s">
        <v>2</v>
      </c>
      <c r="AK39" s="100" t="s">
        <v>2</v>
      </c>
      <c r="AL39" s="100" t="s">
        <v>2</v>
      </c>
      <c r="AM39" s="12">
        <v>13.3</v>
      </c>
      <c r="AN39" s="12">
        <v>29.801</v>
      </c>
      <c r="AO39" s="1">
        <v>16.789458215758987</v>
      </c>
      <c r="AP39" s="1">
        <v>48.98611292618353</v>
      </c>
      <c r="AQ39" s="1">
        <v>34.224428858057486</v>
      </c>
      <c r="AR39" s="20">
        <f t="shared" si="4"/>
        <v>-17.4349706422985</v>
      </c>
      <c r="AS39" s="22">
        <v>-5.096</v>
      </c>
      <c r="AT39" s="12">
        <v>1.846</v>
      </c>
      <c r="AU39" s="1">
        <v>5.319930602916524</v>
      </c>
      <c r="AV39" s="1">
        <v>35.15918043940348</v>
      </c>
      <c r="AW39" s="1">
        <v>59.52088895767999</v>
      </c>
      <c r="AX39" s="20">
        <f t="shared" si="5"/>
        <v>-54.20095835476347</v>
      </c>
      <c r="AY39" s="1">
        <v>3.405809612600953</v>
      </c>
      <c r="AZ39" s="1">
        <v>39.087075516176434</v>
      </c>
      <c r="BA39" s="1">
        <v>57.50711487122262</v>
      </c>
      <c r="BB39" s="20">
        <f t="shared" si="6"/>
        <v>-54.101305258621665</v>
      </c>
      <c r="BC39" s="100" t="s">
        <v>2</v>
      </c>
      <c r="BD39" s="100" t="s">
        <v>2</v>
      </c>
      <c r="BE39" s="100" t="s">
        <v>2</v>
      </c>
      <c r="BF39" s="100" t="s">
        <v>2</v>
      </c>
      <c r="BG39" s="1">
        <v>3.3576262402930634</v>
      </c>
      <c r="BH39" s="1">
        <v>45.89768713979366</v>
      </c>
      <c r="BI39" s="1">
        <v>50.74468661991327</v>
      </c>
      <c r="BJ39" s="20">
        <f t="shared" si="7"/>
        <v>-47.3870603796202</v>
      </c>
      <c r="BK39" s="1">
        <v>1.6409330235296906</v>
      </c>
      <c r="BL39" s="1">
        <v>46.80619334112455</v>
      </c>
      <c r="BM39" s="1">
        <v>51.55287363534576</v>
      </c>
      <c r="BN39" s="20">
        <f t="shared" si="8"/>
        <v>-49.91194061181607</v>
      </c>
      <c r="BO39" s="1">
        <v>48.611108794767446</v>
      </c>
      <c r="BP39" s="1">
        <v>45.86878305485743</v>
      </c>
      <c r="BQ39" s="1">
        <v>5.520108150375119</v>
      </c>
      <c r="BR39" s="20">
        <f t="shared" si="12"/>
        <v>43.091000644392324</v>
      </c>
      <c r="BS39" s="22">
        <v>1.632</v>
      </c>
      <c r="BT39" s="1">
        <v>44.86067149441908</v>
      </c>
      <c r="BU39" s="1">
        <v>49.6192203552058</v>
      </c>
      <c r="BV39" s="1">
        <v>5.520108150375119</v>
      </c>
      <c r="BW39" s="20">
        <f t="shared" si="13"/>
        <v>39.34056334404396</v>
      </c>
      <c r="BX39" s="22">
        <v>1.52</v>
      </c>
      <c r="BY39" s="22">
        <f t="shared" si="14"/>
        <v>1.6171039999999999</v>
      </c>
      <c r="BZ39" s="22"/>
      <c r="CA39" s="12"/>
    </row>
    <row r="40" spans="1:79" ht="12">
      <c r="A40" s="2" t="s">
        <v>78</v>
      </c>
      <c r="B40" s="1">
        <v>1.5210624804526933</v>
      </c>
      <c r="C40" s="1">
        <v>22.987289689569938</v>
      </c>
      <c r="D40" s="1">
        <v>75.49164782997737</v>
      </c>
      <c r="E40" s="20">
        <f t="shared" si="9"/>
        <v>-73.97058534952467</v>
      </c>
      <c r="F40" s="1">
        <v>1.1087909396175828</v>
      </c>
      <c r="G40" s="1">
        <v>16.903888953359473</v>
      </c>
      <c r="H40" s="1">
        <v>81.98732010702294</v>
      </c>
      <c r="I40" s="20">
        <f t="shared" si="10"/>
        <v>-80.87852916740536</v>
      </c>
      <c r="J40" s="22">
        <v>-13.64</v>
      </c>
      <c r="K40" s="1">
        <v>35.35451851080694</v>
      </c>
      <c r="L40" s="1">
        <v>61.27764353963406</v>
      </c>
      <c r="M40" s="1">
        <v>3.3678379495589947</v>
      </c>
      <c r="N40" s="20">
        <f t="shared" si="11"/>
        <v>31.986680561247944</v>
      </c>
      <c r="O40" s="23" t="s">
        <v>188</v>
      </c>
      <c r="P40" s="1">
        <v>1.1205622551659709</v>
      </c>
      <c r="Q40" s="1">
        <v>16.175702396332497</v>
      </c>
      <c r="R40" s="1">
        <v>82.70373534850152</v>
      </c>
      <c r="S40" s="20">
        <f t="shared" si="0"/>
        <v>-81.58317309333556</v>
      </c>
      <c r="T40" s="1">
        <v>1.645294148853034</v>
      </c>
      <c r="U40" s="1">
        <v>16.99137383020092</v>
      </c>
      <c r="V40" s="1">
        <v>81.36333202094605</v>
      </c>
      <c r="W40" s="20">
        <f t="shared" si="1"/>
        <v>-79.718037872093</v>
      </c>
      <c r="X40" s="22">
        <v>-14.177</v>
      </c>
      <c r="Y40" s="1">
        <v>1.4364960313672395</v>
      </c>
      <c r="Z40" s="1">
        <v>15.751177945581821</v>
      </c>
      <c r="AA40" s="1">
        <v>82.81232602305094</v>
      </c>
      <c r="AB40" s="20">
        <f t="shared" si="2"/>
        <v>-81.3758299916837</v>
      </c>
      <c r="AC40" s="1">
        <v>1.541394394975699</v>
      </c>
      <c r="AD40" s="1">
        <v>15.135468402394162</v>
      </c>
      <c r="AE40" s="1">
        <v>83.32313720263014</v>
      </c>
      <c r="AF40" s="20">
        <f t="shared" si="3"/>
        <v>-81.78174280765444</v>
      </c>
      <c r="AG40" s="22">
        <v>-10.95</v>
      </c>
      <c r="AH40" s="100" t="s">
        <v>2</v>
      </c>
      <c r="AI40" s="100" t="s">
        <v>2</v>
      </c>
      <c r="AJ40" s="100" t="s">
        <v>2</v>
      </c>
      <c r="AK40" s="100" t="s">
        <v>2</v>
      </c>
      <c r="AL40" s="100" t="s">
        <v>2</v>
      </c>
      <c r="AM40" s="12">
        <v>23.5</v>
      </c>
      <c r="AN40" s="12">
        <v>19.076</v>
      </c>
      <c r="AO40" s="1">
        <v>18.394399747953948</v>
      </c>
      <c r="AP40" s="1">
        <v>18.707359622865887</v>
      </c>
      <c r="AQ40" s="1">
        <v>62.898240629180165</v>
      </c>
      <c r="AR40" s="20">
        <f t="shared" si="4"/>
        <v>-44.50384088122622</v>
      </c>
      <c r="AS40" s="22">
        <v>-17.784</v>
      </c>
      <c r="AT40" s="12">
        <v>1.828</v>
      </c>
      <c r="AU40" s="1">
        <v>18.144794307424966</v>
      </c>
      <c r="AV40" s="1">
        <v>38.40011669722882</v>
      </c>
      <c r="AW40" s="1">
        <v>43.455088995346216</v>
      </c>
      <c r="AX40" s="20">
        <f t="shared" si="5"/>
        <v>-25.31029468792125</v>
      </c>
      <c r="AY40" s="1">
        <v>27.504453186748762</v>
      </c>
      <c r="AZ40" s="1">
        <v>34.01488867286979</v>
      </c>
      <c r="BA40" s="1">
        <v>38.48065814038146</v>
      </c>
      <c r="BB40" s="20">
        <f t="shared" si="6"/>
        <v>-10.976204953632696</v>
      </c>
      <c r="BC40" s="100" t="s">
        <v>2</v>
      </c>
      <c r="BD40" s="100" t="s">
        <v>2</v>
      </c>
      <c r="BE40" s="100" t="s">
        <v>2</v>
      </c>
      <c r="BF40" s="100" t="s">
        <v>2</v>
      </c>
      <c r="BG40" s="1">
        <v>28.746079161315173</v>
      </c>
      <c r="BH40" s="1">
        <v>33.355312848961596</v>
      </c>
      <c r="BI40" s="1">
        <v>37.89860798972323</v>
      </c>
      <c r="BJ40" s="20">
        <f t="shared" si="7"/>
        <v>-9.152528828408059</v>
      </c>
      <c r="BK40" s="1">
        <v>43.92650666082588</v>
      </c>
      <c r="BL40" s="1">
        <v>16.00594822592578</v>
      </c>
      <c r="BM40" s="1">
        <v>40.06754511324834</v>
      </c>
      <c r="BN40" s="20">
        <f t="shared" si="8"/>
        <v>3.858961547577536</v>
      </c>
      <c r="BO40" s="1">
        <v>24.804892566538996</v>
      </c>
      <c r="BP40" s="1">
        <v>62.81225192619138</v>
      </c>
      <c r="BQ40" s="1">
        <v>12.382855507269626</v>
      </c>
      <c r="BR40" s="20">
        <f t="shared" si="12"/>
        <v>12.42203705926937</v>
      </c>
      <c r="BS40" s="22">
        <v>-0.379</v>
      </c>
      <c r="BT40" s="1">
        <v>24.950708912149487</v>
      </c>
      <c r="BU40" s="1">
        <v>62.66643558058088</v>
      </c>
      <c r="BV40" s="1">
        <v>12.382855507269626</v>
      </c>
      <c r="BW40" s="20">
        <f t="shared" si="13"/>
        <v>12.56785340487986</v>
      </c>
      <c r="BX40" s="22">
        <v>-0.612</v>
      </c>
      <c r="BY40" s="22">
        <f t="shared" si="14"/>
        <v>-0.433755</v>
      </c>
      <c r="BZ40" s="22">
        <v>60.27268453220498</v>
      </c>
      <c r="CA40" s="12"/>
    </row>
    <row r="41" spans="1:79" ht="12">
      <c r="A41" s="2" t="s">
        <v>67</v>
      </c>
      <c r="B41" s="1">
        <v>13.192226603554635</v>
      </c>
      <c r="C41" s="1">
        <v>34.01916713571282</v>
      </c>
      <c r="D41" s="1">
        <v>52.78860626073254</v>
      </c>
      <c r="E41" s="20">
        <f t="shared" si="9"/>
        <v>-39.596379657177906</v>
      </c>
      <c r="F41" s="1">
        <v>2.337985325018068</v>
      </c>
      <c r="G41" s="1">
        <v>14.477575600587992</v>
      </c>
      <c r="H41" s="1">
        <v>83.18443907439395</v>
      </c>
      <c r="I41" s="20">
        <f t="shared" si="10"/>
        <v>-80.84645374937588</v>
      </c>
      <c r="J41" s="22">
        <v>-16.411</v>
      </c>
      <c r="K41" s="1">
        <v>30.659373556897755</v>
      </c>
      <c r="L41" s="1">
        <v>61.477849966381406</v>
      </c>
      <c r="M41" s="1">
        <v>7.862776476720837</v>
      </c>
      <c r="N41" s="20">
        <f t="shared" si="11"/>
        <v>22.796597080176916</v>
      </c>
      <c r="O41" s="23" t="s">
        <v>188</v>
      </c>
      <c r="P41" s="1">
        <v>11.146263258141405</v>
      </c>
      <c r="Q41" s="1">
        <v>39.792912926560334</v>
      </c>
      <c r="R41" s="1">
        <v>49.06082381529826</v>
      </c>
      <c r="S41" s="20">
        <f t="shared" si="0"/>
        <v>-37.914560557156854</v>
      </c>
      <c r="T41" s="1">
        <v>2.9615705300539377</v>
      </c>
      <c r="U41" s="1">
        <v>15.731993671354122</v>
      </c>
      <c r="V41" s="1">
        <v>81.30643579859193</v>
      </c>
      <c r="W41" s="20">
        <f t="shared" si="1"/>
        <v>-78.344865268538</v>
      </c>
      <c r="X41" s="22">
        <v>-15.678</v>
      </c>
      <c r="Y41" s="1">
        <v>16.68547416643985</v>
      </c>
      <c r="Z41" s="1">
        <v>35.3979253680805</v>
      </c>
      <c r="AA41" s="1">
        <v>47.916600465479654</v>
      </c>
      <c r="AB41" s="20">
        <f t="shared" si="2"/>
        <v>-31.231126299039804</v>
      </c>
      <c r="AC41" s="1">
        <v>5.298300246330992</v>
      </c>
      <c r="AD41" s="1">
        <v>21.592111332611285</v>
      </c>
      <c r="AE41" s="1">
        <v>73.10958842105772</v>
      </c>
      <c r="AF41" s="20">
        <f t="shared" si="3"/>
        <v>-67.81128817472673</v>
      </c>
      <c r="AG41" s="22">
        <v>-14.93</v>
      </c>
      <c r="AH41" s="100" t="s">
        <v>2</v>
      </c>
      <c r="AI41" s="100" t="s">
        <v>2</v>
      </c>
      <c r="AJ41" s="100" t="s">
        <v>2</v>
      </c>
      <c r="AK41" s="100" t="s">
        <v>2</v>
      </c>
      <c r="AL41" s="100" t="s">
        <v>2</v>
      </c>
      <c r="AM41" s="12">
        <v>28</v>
      </c>
      <c r="AN41" s="12">
        <v>10.96</v>
      </c>
      <c r="AO41" s="1">
        <v>3.6113680014931084</v>
      </c>
      <c r="AP41" s="1">
        <v>56.34996320476296</v>
      </c>
      <c r="AQ41" s="1">
        <v>40.038668793743945</v>
      </c>
      <c r="AR41" s="20">
        <f t="shared" si="4"/>
        <v>-36.42730079225083</v>
      </c>
      <c r="AS41" s="22">
        <v>-4.873</v>
      </c>
      <c r="AT41" s="12">
        <v>1.721</v>
      </c>
      <c r="AU41" s="1">
        <v>10.791088921019844</v>
      </c>
      <c r="AV41" s="1">
        <v>55.70937586936409</v>
      </c>
      <c r="AW41" s="1">
        <v>33.49953520961606</v>
      </c>
      <c r="AX41" s="20">
        <f t="shared" si="5"/>
        <v>-22.70844628859622</v>
      </c>
      <c r="AY41" s="1">
        <v>14.563630256293239</v>
      </c>
      <c r="AZ41" s="1">
        <v>50.507511254569124</v>
      </c>
      <c r="BA41" s="1">
        <v>34.92885848913764</v>
      </c>
      <c r="BB41" s="20">
        <f t="shared" si="6"/>
        <v>-20.3652282328444</v>
      </c>
      <c r="BC41" s="100" t="s">
        <v>2</v>
      </c>
      <c r="BD41" s="100" t="s">
        <v>2</v>
      </c>
      <c r="BE41" s="100" t="s">
        <v>2</v>
      </c>
      <c r="BF41" s="100" t="s">
        <v>2</v>
      </c>
      <c r="BG41" s="1">
        <v>10.799582482478355</v>
      </c>
      <c r="BH41" s="1">
        <v>54.54553348537967</v>
      </c>
      <c r="BI41" s="1">
        <v>34.65488403214198</v>
      </c>
      <c r="BJ41" s="20">
        <f t="shared" si="7"/>
        <v>-23.855301549663622</v>
      </c>
      <c r="BK41" s="1">
        <v>14.272364858662332</v>
      </c>
      <c r="BL41" s="1">
        <v>52.10244381523985</v>
      </c>
      <c r="BM41" s="1">
        <v>33.62519132609782</v>
      </c>
      <c r="BN41" s="20">
        <f t="shared" si="8"/>
        <v>-19.352826467435488</v>
      </c>
      <c r="BO41" s="1">
        <v>5.771006831698799</v>
      </c>
      <c r="BP41" s="1">
        <v>78.74160283251686</v>
      </c>
      <c r="BQ41" s="1">
        <v>15.487390335784331</v>
      </c>
      <c r="BR41" s="20">
        <f t="shared" si="12"/>
        <v>-9.716383504085533</v>
      </c>
      <c r="BS41" s="22">
        <v>-1.549</v>
      </c>
      <c r="BT41" s="1">
        <v>6.856371703093492</v>
      </c>
      <c r="BU41" s="1">
        <v>76.66405863067993</v>
      </c>
      <c r="BV41" s="1">
        <v>16.479569666226578</v>
      </c>
      <c r="BW41" s="20">
        <f t="shared" si="13"/>
        <v>-9.623197963133086</v>
      </c>
      <c r="BX41" s="22">
        <v>-1.979</v>
      </c>
      <c r="BY41" s="22">
        <f t="shared" si="14"/>
        <v>-1.6694</v>
      </c>
      <c r="BZ41" s="22">
        <v>51.951104842501174</v>
      </c>
      <c r="CA41" s="12"/>
    </row>
    <row r="42" spans="1:79" ht="12">
      <c r="A42" s="2" t="s">
        <v>64</v>
      </c>
      <c r="B42" s="1">
        <v>13.192284589038236</v>
      </c>
      <c r="C42" s="1">
        <v>34.509911927055896</v>
      </c>
      <c r="D42" s="1">
        <v>52.29780348390587</v>
      </c>
      <c r="E42" s="20">
        <f t="shared" si="9"/>
        <v>-39.10551889486763</v>
      </c>
      <c r="F42" s="1">
        <v>9.45302993869494</v>
      </c>
      <c r="G42" s="1">
        <v>29.572067026086934</v>
      </c>
      <c r="H42" s="1">
        <v>60.974903035218134</v>
      </c>
      <c r="I42" s="20">
        <f t="shared" si="10"/>
        <v>-51.521873096523194</v>
      </c>
      <c r="J42" s="22">
        <v>-13.403</v>
      </c>
      <c r="K42" s="1">
        <v>20.361525951548803</v>
      </c>
      <c r="L42" s="1">
        <v>74.04508961175027</v>
      </c>
      <c r="M42" s="1">
        <v>5.593384436700925</v>
      </c>
      <c r="N42" s="20">
        <f t="shared" si="11"/>
        <v>14.768141514847878</v>
      </c>
      <c r="O42" s="23" t="s">
        <v>188</v>
      </c>
      <c r="P42" s="1">
        <v>13.555847274139019</v>
      </c>
      <c r="Q42" s="1">
        <v>38.77667272226651</v>
      </c>
      <c r="R42" s="1">
        <v>47.66748000359447</v>
      </c>
      <c r="S42" s="20">
        <f t="shared" si="0"/>
        <v>-34.11163272945545</v>
      </c>
      <c r="T42" s="1">
        <v>11.418272636949663</v>
      </c>
      <c r="U42" s="1">
        <v>24.54451779485677</v>
      </c>
      <c r="V42" s="1">
        <v>64.03720956819356</v>
      </c>
      <c r="W42" s="20">
        <f t="shared" si="1"/>
        <v>-52.618936931243894</v>
      </c>
      <c r="X42" s="22">
        <v>-12.68</v>
      </c>
      <c r="Y42" s="1">
        <v>13.31808120955137</v>
      </c>
      <c r="Z42" s="1">
        <v>37.799055835227065</v>
      </c>
      <c r="AA42" s="1">
        <v>48.88286295522157</v>
      </c>
      <c r="AB42" s="20">
        <f t="shared" si="2"/>
        <v>-35.5647817456702</v>
      </c>
      <c r="AC42" s="1">
        <v>9.66090697907587</v>
      </c>
      <c r="AD42" s="1">
        <v>25.777376679156294</v>
      </c>
      <c r="AE42" s="1">
        <v>64.56171634176783</v>
      </c>
      <c r="AF42" s="20">
        <f t="shared" si="3"/>
        <v>-54.900809362691966</v>
      </c>
      <c r="AG42" s="22">
        <v>-14.725</v>
      </c>
      <c r="AH42" s="100" t="s">
        <v>2</v>
      </c>
      <c r="AI42" s="100" t="s">
        <v>2</v>
      </c>
      <c r="AJ42" s="100" t="s">
        <v>2</v>
      </c>
      <c r="AK42" s="100" t="s">
        <v>2</v>
      </c>
      <c r="AL42" s="100" t="s">
        <v>2</v>
      </c>
      <c r="AM42" s="12">
        <v>21.6</v>
      </c>
      <c r="AN42" s="12">
        <v>21.152</v>
      </c>
      <c r="AO42" s="1">
        <v>8.099131956367899</v>
      </c>
      <c r="AP42" s="1">
        <v>40.72201534761794</v>
      </c>
      <c r="AQ42" s="1">
        <v>51.17885269601417</v>
      </c>
      <c r="AR42" s="20">
        <f t="shared" si="4"/>
        <v>-43.07972073964627</v>
      </c>
      <c r="AS42" s="22">
        <v>-13.417</v>
      </c>
      <c r="AT42" s="12">
        <v>1.385</v>
      </c>
      <c r="AU42" s="1">
        <v>13.075387953124315</v>
      </c>
      <c r="AV42" s="1">
        <v>60.69800647717793</v>
      </c>
      <c r="AW42" s="1">
        <v>26.22660556969776</v>
      </c>
      <c r="AX42" s="20">
        <f t="shared" si="5"/>
        <v>-13.151217616573446</v>
      </c>
      <c r="AY42" s="1">
        <v>10.17781017653266</v>
      </c>
      <c r="AZ42" s="1">
        <v>61.77287459700121</v>
      </c>
      <c r="BA42" s="1">
        <v>28.049315226466128</v>
      </c>
      <c r="BB42" s="20">
        <f t="shared" si="6"/>
        <v>-17.871505049933468</v>
      </c>
      <c r="BC42" s="100" t="s">
        <v>2</v>
      </c>
      <c r="BD42" s="100" t="s">
        <v>2</v>
      </c>
      <c r="BE42" s="100" t="s">
        <v>2</v>
      </c>
      <c r="BF42" s="100" t="s">
        <v>2</v>
      </c>
      <c r="BG42" s="1">
        <v>11.300183494144528</v>
      </c>
      <c r="BH42" s="1">
        <v>61.35430743315153</v>
      </c>
      <c r="BI42" s="1">
        <v>27.345509072703937</v>
      </c>
      <c r="BJ42" s="20">
        <f t="shared" si="7"/>
        <v>-16.045325578559407</v>
      </c>
      <c r="BK42" s="1">
        <v>20.10713515476993</v>
      </c>
      <c r="BL42" s="1">
        <v>53.73752912557887</v>
      </c>
      <c r="BM42" s="1">
        <v>26.155335719651205</v>
      </c>
      <c r="BN42" s="20">
        <f t="shared" si="8"/>
        <v>-6.048200564881274</v>
      </c>
      <c r="BO42" s="1">
        <v>20.216261936703678</v>
      </c>
      <c r="BP42" s="1">
        <v>54.43864701725204</v>
      </c>
      <c r="BQ42" s="1">
        <v>25.34509104604428</v>
      </c>
      <c r="BR42" s="20">
        <f t="shared" si="12"/>
        <v>-5.128829109340604</v>
      </c>
      <c r="BS42" s="22">
        <v>-2.822</v>
      </c>
      <c r="BT42" s="1">
        <v>15.110600366239032</v>
      </c>
      <c r="BU42" s="1">
        <v>60.056592031386636</v>
      </c>
      <c r="BV42" s="1">
        <v>24.832807602374338</v>
      </c>
      <c r="BW42" s="20">
        <f t="shared" si="13"/>
        <v>-9.722207236135306</v>
      </c>
      <c r="BX42" s="22">
        <v>-1.207</v>
      </c>
      <c r="BY42" s="22">
        <f t="shared" si="14"/>
        <v>-2.4731600000000005</v>
      </c>
      <c r="BZ42" s="22">
        <v>57.82792665726375</v>
      </c>
      <c r="CA42" s="12"/>
    </row>
    <row r="43" spans="1:79" ht="12">
      <c r="A43" s="2" t="s">
        <v>79</v>
      </c>
      <c r="B43" s="1">
        <v>17.856533644110336</v>
      </c>
      <c r="C43" s="1">
        <v>37.13063302702594</v>
      </c>
      <c r="D43" s="1">
        <v>45.01283332886373</v>
      </c>
      <c r="E43" s="20">
        <f t="shared" si="9"/>
        <v>-27.156299684753392</v>
      </c>
      <c r="F43" s="1">
        <v>10.286506589316865</v>
      </c>
      <c r="G43" s="1">
        <v>23.800930188434744</v>
      </c>
      <c r="H43" s="1">
        <v>65.9125632222484</v>
      </c>
      <c r="I43" s="20">
        <f t="shared" si="10"/>
        <v>-55.62605663293153</v>
      </c>
      <c r="J43" s="22">
        <v>-12.044</v>
      </c>
      <c r="K43" s="1">
        <v>6.223995724418065</v>
      </c>
      <c r="L43" s="1">
        <v>90.6134386112526</v>
      </c>
      <c r="M43" s="1">
        <v>3.162565664329335</v>
      </c>
      <c r="N43" s="20">
        <f t="shared" si="11"/>
        <v>3.0614300600887296</v>
      </c>
      <c r="O43" s="23" t="s">
        <v>188</v>
      </c>
      <c r="P43" s="1">
        <v>18.854037715380027</v>
      </c>
      <c r="Q43" s="1">
        <v>28.538944649977623</v>
      </c>
      <c r="R43" s="1">
        <v>52.60701763464235</v>
      </c>
      <c r="S43" s="20">
        <f t="shared" si="0"/>
        <v>-33.752979919262316</v>
      </c>
      <c r="T43" s="1">
        <v>11.287558139007382</v>
      </c>
      <c r="U43" s="1">
        <v>19.44449759780441</v>
      </c>
      <c r="V43" s="1">
        <v>69.26794426318821</v>
      </c>
      <c r="W43" s="20">
        <f t="shared" si="1"/>
        <v>-57.98038612418083</v>
      </c>
      <c r="X43" s="22">
        <v>-11.18</v>
      </c>
      <c r="Y43" s="1">
        <v>18.148096593834826</v>
      </c>
      <c r="Z43" s="1">
        <v>28.478694846362778</v>
      </c>
      <c r="AA43" s="1">
        <v>53.3732085598024</v>
      </c>
      <c r="AB43" s="20">
        <f t="shared" si="2"/>
        <v>-35.22511196596757</v>
      </c>
      <c r="AC43" s="1">
        <v>8.10841676007905</v>
      </c>
      <c r="AD43" s="1">
        <v>24.889211714978845</v>
      </c>
      <c r="AE43" s="1">
        <v>67.0023715249421</v>
      </c>
      <c r="AF43" s="20">
        <f t="shared" si="3"/>
        <v>-58.893954764863054</v>
      </c>
      <c r="AG43" s="22">
        <v>-12.654</v>
      </c>
      <c r="AH43" s="100" t="s">
        <v>2</v>
      </c>
      <c r="AI43" s="100" t="s">
        <v>2</v>
      </c>
      <c r="AJ43" s="100" t="s">
        <v>2</v>
      </c>
      <c r="AK43" s="100" t="s">
        <v>2</v>
      </c>
      <c r="AL43" s="100" t="s">
        <v>2</v>
      </c>
      <c r="AM43" s="12">
        <v>8.6</v>
      </c>
      <c r="AN43" s="12">
        <v>34.119</v>
      </c>
      <c r="AO43" s="1">
        <v>5.504342527157624</v>
      </c>
      <c r="AP43" s="1">
        <v>60.55117664407852</v>
      </c>
      <c r="AQ43" s="1">
        <v>33.94448082876386</v>
      </c>
      <c r="AR43" s="20">
        <f t="shared" si="4"/>
        <v>-28.440138301606233</v>
      </c>
      <c r="AS43" s="22">
        <v>-6.914</v>
      </c>
      <c r="AT43" s="12">
        <v>1.721</v>
      </c>
      <c r="AU43" s="1">
        <v>13.527456426906742</v>
      </c>
      <c r="AV43" s="1">
        <v>63.18056181337431</v>
      </c>
      <c r="AW43" s="1">
        <v>23.29198175971895</v>
      </c>
      <c r="AX43" s="20">
        <f t="shared" si="5"/>
        <v>-9.764525332812209</v>
      </c>
      <c r="AY43" s="1">
        <v>13.661377443378731</v>
      </c>
      <c r="AZ43" s="1">
        <v>64.17676986972889</v>
      </c>
      <c r="BA43" s="1">
        <v>22.161852686892374</v>
      </c>
      <c r="BB43" s="20">
        <f t="shared" si="6"/>
        <v>-8.500475243513643</v>
      </c>
      <c r="BC43" s="100" t="s">
        <v>2</v>
      </c>
      <c r="BD43" s="100" t="s">
        <v>2</v>
      </c>
      <c r="BE43" s="100" t="s">
        <v>2</v>
      </c>
      <c r="BF43" s="100" t="s">
        <v>2</v>
      </c>
      <c r="BG43" s="1">
        <v>12.938017718700312</v>
      </c>
      <c r="BH43" s="1">
        <v>61.95557360574567</v>
      </c>
      <c r="BI43" s="1">
        <v>25.106408675554015</v>
      </c>
      <c r="BJ43" s="20">
        <f t="shared" si="7"/>
        <v>-12.168390956853703</v>
      </c>
      <c r="BK43" s="1">
        <v>16.917746047264806</v>
      </c>
      <c r="BL43" s="1">
        <v>59.91471045773987</v>
      </c>
      <c r="BM43" s="1">
        <v>23.167543494995325</v>
      </c>
      <c r="BN43" s="20">
        <f t="shared" si="8"/>
        <v>-6.2497974477305185</v>
      </c>
      <c r="BO43" s="1">
        <v>25.123325060885254</v>
      </c>
      <c r="BP43" s="1">
        <v>63.38436255856178</v>
      </c>
      <c r="BQ43" s="1">
        <v>11.492312380552965</v>
      </c>
      <c r="BR43" s="20">
        <f t="shared" si="12"/>
        <v>13.631012680332288</v>
      </c>
      <c r="BS43" s="22">
        <v>0.354</v>
      </c>
      <c r="BT43" s="1">
        <v>7.5411429152107505</v>
      </c>
      <c r="BU43" s="1">
        <v>80.97438180421665</v>
      </c>
      <c r="BV43" s="1">
        <v>11.484475280572594</v>
      </c>
      <c r="BW43" s="20">
        <f t="shared" si="13"/>
        <v>-3.9433323653618437</v>
      </c>
      <c r="BX43" s="22">
        <v>-0.168</v>
      </c>
      <c r="BY43" s="22">
        <f t="shared" si="14"/>
        <v>0.309108</v>
      </c>
      <c r="BZ43" s="22">
        <v>44.42877291960507</v>
      </c>
      <c r="CA43" s="12"/>
    </row>
    <row r="44" spans="1:79" ht="12">
      <c r="A44" s="2" t="s">
        <v>80</v>
      </c>
      <c r="B44" s="1">
        <v>25.722569532513962</v>
      </c>
      <c r="C44" s="1">
        <v>49.173039227967955</v>
      </c>
      <c r="D44" s="1">
        <v>25.10439123951808</v>
      </c>
      <c r="E44" s="20">
        <f t="shared" si="9"/>
        <v>0.6181782929958821</v>
      </c>
      <c r="F44" s="1">
        <v>33.96127767452264</v>
      </c>
      <c r="G44" s="1">
        <v>37.81024532972288</v>
      </c>
      <c r="H44" s="1">
        <v>28.22847699575448</v>
      </c>
      <c r="I44" s="20">
        <f t="shared" si="10"/>
        <v>5.732800678768161</v>
      </c>
      <c r="J44" s="22">
        <v>-0.989</v>
      </c>
      <c r="K44" s="1">
        <v>2.483510565015886</v>
      </c>
      <c r="L44" s="1">
        <v>80.57172543109888</v>
      </c>
      <c r="M44" s="1">
        <v>16.944764003885226</v>
      </c>
      <c r="N44" s="20">
        <f t="shared" si="11"/>
        <v>-14.46125343886934</v>
      </c>
      <c r="O44" s="23" t="s">
        <v>188</v>
      </c>
      <c r="P44" s="1">
        <v>27.402967814991758</v>
      </c>
      <c r="Q44" s="1">
        <v>46.96130527708146</v>
      </c>
      <c r="R44" s="1">
        <v>25.63572690792678</v>
      </c>
      <c r="S44" s="20">
        <f t="shared" si="0"/>
        <v>1.767240907064977</v>
      </c>
      <c r="T44" s="1">
        <v>33.93202187408756</v>
      </c>
      <c r="U44" s="1">
        <v>35.910887656432955</v>
      </c>
      <c r="V44" s="1">
        <v>30.157090469479485</v>
      </c>
      <c r="W44" s="20">
        <f t="shared" si="1"/>
        <v>3.7749314046080755</v>
      </c>
      <c r="X44" s="22">
        <v>-0.663</v>
      </c>
      <c r="Y44" s="1">
        <v>21.527071952712387</v>
      </c>
      <c r="Z44" s="1">
        <v>51.94023930751186</v>
      </c>
      <c r="AA44" s="1">
        <v>26.532688739775757</v>
      </c>
      <c r="AB44" s="20">
        <f t="shared" si="2"/>
        <v>-5.005616787063371</v>
      </c>
      <c r="AC44" s="1">
        <v>21.527071952712387</v>
      </c>
      <c r="AD44" s="1">
        <v>51.94023930751186</v>
      </c>
      <c r="AE44" s="1">
        <v>26.532688739775757</v>
      </c>
      <c r="AF44" s="20">
        <f t="shared" si="3"/>
        <v>-5.005616787063371</v>
      </c>
      <c r="AG44" s="22">
        <v>-0.947</v>
      </c>
      <c r="AH44" s="100" t="s">
        <v>2</v>
      </c>
      <c r="AI44" s="100" t="s">
        <v>2</v>
      </c>
      <c r="AJ44" s="100" t="s">
        <v>2</v>
      </c>
      <c r="AK44" s="100" t="s">
        <v>2</v>
      </c>
      <c r="AL44" s="100" t="s">
        <v>2</v>
      </c>
      <c r="AM44" s="12">
        <v>16.6</v>
      </c>
      <c r="AN44" s="12">
        <v>27.222</v>
      </c>
      <c r="AO44" s="1">
        <v>35.648814430695495</v>
      </c>
      <c r="AP44" s="1">
        <v>37.278581976293964</v>
      </c>
      <c r="AQ44" s="1">
        <v>27.07260359301054</v>
      </c>
      <c r="AR44" s="20">
        <f t="shared" si="4"/>
        <v>8.576210837684954</v>
      </c>
      <c r="AS44" s="22">
        <v>0.225</v>
      </c>
      <c r="AT44" s="12">
        <v>1.211</v>
      </c>
      <c r="AU44" s="1">
        <v>35.88735705135271</v>
      </c>
      <c r="AV44" s="1">
        <v>48.603324961770454</v>
      </c>
      <c r="AW44" s="1">
        <v>15.509317986876834</v>
      </c>
      <c r="AX44" s="20">
        <f t="shared" si="5"/>
        <v>20.378039064475875</v>
      </c>
      <c r="AY44" s="1">
        <v>39.80131738823496</v>
      </c>
      <c r="AZ44" s="1">
        <v>48.98466395765246</v>
      </c>
      <c r="BA44" s="1">
        <v>11.214018654112579</v>
      </c>
      <c r="BB44" s="20">
        <f t="shared" si="6"/>
        <v>28.587298734122385</v>
      </c>
      <c r="BC44" s="100" t="s">
        <v>2</v>
      </c>
      <c r="BD44" s="100" t="s">
        <v>2</v>
      </c>
      <c r="BE44" s="100" t="s">
        <v>2</v>
      </c>
      <c r="BF44" s="100" t="s">
        <v>2</v>
      </c>
      <c r="BG44" s="1">
        <v>35.589403869053704</v>
      </c>
      <c r="BH44" s="1">
        <v>47.52193411554334</v>
      </c>
      <c r="BI44" s="1">
        <v>16.888662015402957</v>
      </c>
      <c r="BJ44" s="20">
        <f t="shared" si="7"/>
        <v>18.700741853650747</v>
      </c>
      <c r="BK44" s="1">
        <v>24.07055140247963</v>
      </c>
      <c r="BL44" s="1">
        <v>55.23801099056226</v>
      </c>
      <c r="BM44" s="1">
        <v>20.69143760695811</v>
      </c>
      <c r="BN44" s="20">
        <f t="shared" si="8"/>
        <v>3.379113795521519</v>
      </c>
      <c r="BO44" s="1">
        <v>8.450960293021485</v>
      </c>
      <c r="BP44" s="1">
        <v>75.44763336570618</v>
      </c>
      <c r="BQ44" s="1">
        <v>16.101406341272334</v>
      </c>
      <c r="BR44" s="20">
        <f t="shared" si="12"/>
        <v>-7.650446048250849</v>
      </c>
      <c r="BS44" s="22">
        <v>-0.53</v>
      </c>
      <c r="BT44" s="1">
        <v>17.991193445407685</v>
      </c>
      <c r="BU44" s="1">
        <v>72.42007388285714</v>
      </c>
      <c r="BV44" s="1">
        <v>9.588732671735178</v>
      </c>
      <c r="BW44" s="20">
        <f t="shared" si="13"/>
        <v>8.402460773672507</v>
      </c>
      <c r="BX44" s="22">
        <v>0.477</v>
      </c>
      <c r="BY44" s="22">
        <f t="shared" si="14"/>
        <v>-0.36283800000000005</v>
      </c>
      <c r="BZ44" s="22">
        <v>58.49342770475228</v>
      </c>
      <c r="CA44" s="12"/>
    </row>
    <row r="45" spans="1:79" ht="12">
      <c r="A45" s="2" t="s">
        <v>67</v>
      </c>
      <c r="B45" s="1">
        <v>35.75426734042794</v>
      </c>
      <c r="C45" s="1">
        <v>42.388655190594456</v>
      </c>
      <c r="D45" s="1">
        <v>21.857077468977607</v>
      </c>
      <c r="E45" s="20">
        <f t="shared" si="9"/>
        <v>13.89718987145033</v>
      </c>
      <c r="F45" s="1">
        <v>36.51110730000323</v>
      </c>
      <c r="G45" s="1">
        <v>48.24410234931748</v>
      </c>
      <c r="H45" s="1">
        <v>15.244790350679288</v>
      </c>
      <c r="I45" s="20">
        <f t="shared" si="10"/>
        <v>21.266316949323944</v>
      </c>
      <c r="J45" s="22">
        <v>1.276</v>
      </c>
      <c r="K45" s="1">
        <v>2.5266917653801912</v>
      </c>
      <c r="L45" s="1">
        <v>94.17525877702222</v>
      </c>
      <c r="M45" s="1">
        <v>3.2980494575975863</v>
      </c>
      <c r="N45" s="20">
        <f t="shared" si="11"/>
        <v>-0.771357692217395</v>
      </c>
      <c r="O45" s="23" t="s">
        <v>188</v>
      </c>
      <c r="P45" s="1">
        <v>49.599502280365684</v>
      </c>
      <c r="Q45" s="1">
        <v>37.706782082165965</v>
      </c>
      <c r="R45" s="1">
        <v>12.693715637468356</v>
      </c>
      <c r="S45" s="20">
        <f t="shared" si="0"/>
        <v>36.905786642897326</v>
      </c>
      <c r="T45" s="1">
        <v>43.53020432748671</v>
      </c>
      <c r="U45" s="1">
        <v>40.209169157519554</v>
      </c>
      <c r="V45" s="1">
        <v>16.26062651499374</v>
      </c>
      <c r="W45" s="20">
        <f t="shared" si="1"/>
        <v>27.26957781249297</v>
      </c>
      <c r="X45" s="22">
        <v>2.461</v>
      </c>
      <c r="Y45" s="1">
        <v>29.90002680784779</v>
      </c>
      <c r="Z45" s="1">
        <v>47.94187701889211</v>
      </c>
      <c r="AA45" s="1">
        <v>22.15809617326011</v>
      </c>
      <c r="AB45" s="20">
        <f t="shared" si="2"/>
        <v>7.741930634587682</v>
      </c>
      <c r="AC45" s="1">
        <v>30.61076988753747</v>
      </c>
      <c r="AD45" s="1">
        <v>48.63545482556123</v>
      </c>
      <c r="AE45" s="1">
        <v>20.7537752869013</v>
      </c>
      <c r="AF45" s="20">
        <f t="shared" si="3"/>
        <v>9.85699460063617</v>
      </c>
      <c r="AG45" s="22">
        <v>0.907</v>
      </c>
      <c r="AH45" s="100" t="s">
        <v>2</v>
      </c>
      <c r="AI45" s="100" t="s">
        <v>2</v>
      </c>
      <c r="AJ45" s="100" t="s">
        <v>2</v>
      </c>
      <c r="AK45" s="100" t="s">
        <v>2</v>
      </c>
      <c r="AL45" s="100" t="s">
        <v>2</v>
      </c>
      <c r="AM45" s="12">
        <v>13.4</v>
      </c>
      <c r="AN45" s="12">
        <v>19.715</v>
      </c>
      <c r="AO45" s="1">
        <v>14.631171433908385</v>
      </c>
      <c r="AP45" s="1">
        <v>44.875027487961425</v>
      </c>
      <c r="AQ45" s="1">
        <v>40.49380107813019</v>
      </c>
      <c r="AR45" s="20">
        <f t="shared" si="4"/>
        <v>-25.862629644221805</v>
      </c>
      <c r="AS45" s="22">
        <v>-2.827</v>
      </c>
      <c r="AT45" s="12">
        <v>1.871</v>
      </c>
      <c r="AU45" s="1">
        <v>33.97967517430106</v>
      </c>
      <c r="AV45" s="1">
        <v>50.40252077486874</v>
      </c>
      <c r="AW45" s="1">
        <v>15.617804050830204</v>
      </c>
      <c r="AX45" s="20">
        <f t="shared" si="5"/>
        <v>18.361871123470856</v>
      </c>
      <c r="AY45" s="1">
        <v>33.59861293198687</v>
      </c>
      <c r="AZ45" s="1">
        <v>50.93898020617473</v>
      </c>
      <c r="BA45" s="1">
        <v>15.462406861838396</v>
      </c>
      <c r="BB45" s="20">
        <f t="shared" si="6"/>
        <v>18.136206070148475</v>
      </c>
      <c r="BC45" s="100" t="s">
        <v>2</v>
      </c>
      <c r="BD45" s="100" t="s">
        <v>2</v>
      </c>
      <c r="BE45" s="100" t="s">
        <v>2</v>
      </c>
      <c r="BF45" s="100" t="s">
        <v>2</v>
      </c>
      <c r="BG45" s="1">
        <v>31.24946046097244</v>
      </c>
      <c r="BH45" s="1">
        <v>52.561664025415226</v>
      </c>
      <c r="BI45" s="1">
        <v>16.188875513612338</v>
      </c>
      <c r="BJ45" s="20">
        <f t="shared" si="7"/>
        <v>15.060584947360102</v>
      </c>
      <c r="BK45" s="1">
        <v>35.015886680065485</v>
      </c>
      <c r="BL45" s="1">
        <v>43.09468098625129</v>
      </c>
      <c r="BM45" s="1">
        <v>21.889432333683228</v>
      </c>
      <c r="BN45" s="20">
        <f t="shared" si="8"/>
        <v>13.126454346382257</v>
      </c>
      <c r="BO45" s="1">
        <v>21.21327550829809</v>
      </c>
      <c r="BP45" s="1">
        <v>70.8060636330585</v>
      </c>
      <c r="BQ45" s="1">
        <v>7.980660858643414</v>
      </c>
      <c r="BR45" s="20">
        <f t="shared" si="12"/>
        <v>13.232614649654675</v>
      </c>
      <c r="BS45" s="22">
        <v>0.426</v>
      </c>
      <c r="BT45" s="1">
        <v>33.780423143362384</v>
      </c>
      <c r="BU45" s="1">
        <v>63.08142019566413</v>
      </c>
      <c r="BV45" s="1">
        <v>3.1381566609734874</v>
      </c>
      <c r="BW45" s="20">
        <f t="shared" si="13"/>
        <v>30.642266482388898</v>
      </c>
      <c r="BX45" s="22">
        <v>0.769</v>
      </c>
      <c r="BY45" s="22">
        <f t="shared" si="14"/>
        <v>0.471962</v>
      </c>
      <c r="BZ45" s="22">
        <v>50.05055611729019</v>
      </c>
      <c r="CA45" s="12"/>
    </row>
    <row r="46" spans="1:79" ht="12">
      <c r="A46" s="2" t="s">
        <v>64</v>
      </c>
      <c r="B46" s="1">
        <v>21.296578193727957</v>
      </c>
      <c r="C46" s="1">
        <v>51.67707352862835</v>
      </c>
      <c r="D46" s="1">
        <v>27.0263482776437</v>
      </c>
      <c r="E46" s="20">
        <f t="shared" si="9"/>
        <v>-5.729770083915742</v>
      </c>
      <c r="F46" s="1">
        <v>31.2338950486884</v>
      </c>
      <c r="G46" s="1">
        <v>49.18817524397847</v>
      </c>
      <c r="H46" s="1">
        <v>19.577929707333126</v>
      </c>
      <c r="I46" s="20">
        <f t="shared" si="10"/>
        <v>11.655965341355273</v>
      </c>
      <c r="J46" s="22">
        <v>0.303</v>
      </c>
      <c r="K46" s="1">
        <v>9.415236327615297</v>
      </c>
      <c r="L46" s="1">
        <v>82.63180370698385</v>
      </c>
      <c r="M46" s="1">
        <v>7.952959965400865</v>
      </c>
      <c r="N46" s="20">
        <f t="shared" si="11"/>
        <v>1.462276362214432</v>
      </c>
      <c r="O46" s="23" t="s">
        <v>188</v>
      </c>
      <c r="P46" s="1">
        <v>22.98768662834923</v>
      </c>
      <c r="Q46" s="1">
        <v>47.12414338192003</v>
      </c>
      <c r="R46" s="1">
        <v>29.88816998973074</v>
      </c>
      <c r="S46" s="20">
        <f t="shared" si="0"/>
        <v>-6.900483361381511</v>
      </c>
      <c r="T46" s="1">
        <v>33.77986292163576</v>
      </c>
      <c r="U46" s="1">
        <v>43.689146220035255</v>
      </c>
      <c r="V46" s="1">
        <v>22.53099085832898</v>
      </c>
      <c r="W46" s="20">
        <f t="shared" si="1"/>
        <v>11.24887206330678</v>
      </c>
      <c r="X46" s="22">
        <v>-0.983</v>
      </c>
      <c r="Y46" s="1">
        <v>17.79986796027781</v>
      </c>
      <c r="Z46" s="1">
        <v>53.2412386636005</v>
      </c>
      <c r="AA46" s="1">
        <v>28.958893376121697</v>
      </c>
      <c r="AB46" s="20">
        <f t="shared" si="2"/>
        <v>-11.159025415843889</v>
      </c>
      <c r="AC46" s="1">
        <v>30.69152327274263</v>
      </c>
      <c r="AD46" s="1">
        <v>46.401578848201765</v>
      </c>
      <c r="AE46" s="1">
        <v>22.906897879055617</v>
      </c>
      <c r="AF46" s="20">
        <f t="shared" si="3"/>
        <v>7.784625393687012</v>
      </c>
      <c r="AG46" s="22">
        <v>-0.617</v>
      </c>
      <c r="AH46" s="100" t="s">
        <v>2</v>
      </c>
      <c r="AI46" s="100" t="s">
        <v>2</v>
      </c>
      <c r="AJ46" s="100" t="s">
        <v>2</v>
      </c>
      <c r="AK46" s="100" t="s">
        <v>2</v>
      </c>
      <c r="AL46" s="100" t="s">
        <v>2</v>
      </c>
      <c r="AM46" s="12">
        <v>17.4</v>
      </c>
      <c r="AN46" s="12">
        <v>33.434</v>
      </c>
      <c r="AO46" s="1">
        <v>44.818339623617845</v>
      </c>
      <c r="AP46" s="1">
        <v>48.3158178461318</v>
      </c>
      <c r="AQ46" s="1">
        <v>6.865842530250352</v>
      </c>
      <c r="AR46" s="20">
        <f t="shared" si="4"/>
        <v>37.95249709336749</v>
      </c>
      <c r="AS46" s="22">
        <v>3.562</v>
      </c>
      <c r="AT46" s="12">
        <v>2.801</v>
      </c>
      <c r="AU46" s="1">
        <v>28.367401203941757</v>
      </c>
      <c r="AV46" s="1">
        <v>57.30122826382059</v>
      </c>
      <c r="AW46" s="1">
        <v>14.33137053223765</v>
      </c>
      <c r="AX46" s="20">
        <f t="shared" si="5"/>
        <v>14.036030671704108</v>
      </c>
      <c r="AY46" s="1">
        <v>27.083517378208878</v>
      </c>
      <c r="AZ46" s="1">
        <v>59.45343522077926</v>
      </c>
      <c r="BA46" s="1">
        <v>13.463047401011863</v>
      </c>
      <c r="BB46" s="20">
        <f t="shared" si="6"/>
        <v>13.620469977197015</v>
      </c>
      <c r="BC46" s="100" t="s">
        <v>2</v>
      </c>
      <c r="BD46" s="100" t="s">
        <v>2</v>
      </c>
      <c r="BE46" s="100" t="s">
        <v>2</v>
      </c>
      <c r="BF46" s="100" t="s">
        <v>2</v>
      </c>
      <c r="BG46" s="1">
        <v>25.30138386804778</v>
      </c>
      <c r="BH46" s="1">
        <v>60.89816028108572</v>
      </c>
      <c r="BI46" s="1">
        <v>13.8004558508665</v>
      </c>
      <c r="BJ46" s="20">
        <f t="shared" si="7"/>
        <v>11.500928017181279</v>
      </c>
      <c r="BK46" s="1">
        <v>32.37073581243314</v>
      </c>
      <c r="BL46" s="1">
        <v>61.02471105014521</v>
      </c>
      <c r="BM46" s="1">
        <v>6.6045531374216555</v>
      </c>
      <c r="BN46" s="20">
        <f t="shared" si="8"/>
        <v>25.766182675011486</v>
      </c>
      <c r="BO46" s="1">
        <v>17.731910335456185</v>
      </c>
      <c r="BP46" s="1">
        <v>70.92613902350074</v>
      </c>
      <c r="BQ46" s="1">
        <v>11.34195064104307</v>
      </c>
      <c r="BR46" s="20">
        <f t="shared" si="12"/>
        <v>6.389959694413115</v>
      </c>
      <c r="BS46" s="22">
        <v>0.297</v>
      </c>
      <c r="BT46" s="1">
        <v>26.222277264020217</v>
      </c>
      <c r="BU46" s="1">
        <v>70.3643803373703</v>
      </c>
      <c r="BV46" s="1">
        <v>3.413342398609483</v>
      </c>
      <c r="BW46" s="20">
        <f t="shared" si="13"/>
        <v>22.808934865410734</v>
      </c>
      <c r="BX46" s="22">
        <v>0.915</v>
      </c>
      <c r="BY46" s="22">
        <f t="shared" si="14"/>
        <v>0.40453199999999995</v>
      </c>
      <c r="BZ46" s="22">
        <v>58.24064711830131</v>
      </c>
      <c r="CA46" s="12"/>
    </row>
    <row r="47" spans="1:79" ht="12">
      <c r="A47" s="2" t="s">
        <v>81</v>
      </c>
      <c r="B47" s="1">
        <v>35.14598609396049</v>
      </c>
      <c r="C47" s="1">
        <v>47.80688272580921</v>
      </c>
      <c r="D47" s="1">
        <v>17.047131180230302</v>
      </c>
      <c r="E47" s="20">
        <f t="shared" si="9"/>
        <v>18.098854913730186</v>
      </c>
      <c r="F47" s="1">
        <v>41.17771430143053</v>
      </c>
      <c r="G47" s="1">
        <v>29.517141478697837</v>
      </c>
      <c r="H47" s="1">
        <v>29.305144219871636</v>
      </c>
      <c r="I47" s="20">
        <f t="shared" si="10"/>
        <v>11.87257008155889</v>
      </c>
      <c r="J47" s="22">
        <v>0.865</v>
      </c>
      <c r="K47" s="1">
        <v>5.3093198509667765</v>
      </c>
      <c r="L47" s="1">
        <v>91.02079131485932</v>
      </c>
      <c r="M47" s="1">
        <v>3.669888834173903</v>
      </c>
      <c r="N47" s="20">
        <f t="shared" si="11"/>
        <v>1.6394310167928734</v>
      </c>
      <c r="O47" s="23" t="s">
        <v>188</v>
      </c>
      <c r="P47" s="1">
        <v>34.99740629197231</v>
      </c>
      <c r="Q47" s="1">
        <v>46.580489989380254</v>
      </c>
      <c r="R47" s="1">
        <v>18.42210371864744</v>
      </c>
      <c r="S47" s="20">
        <f t="shared" si="0"/>
        <v>16.575302573324873</v>
      </c>
      <c r="T47" s="1">
        <v>37.388398322847365</v>
      </c>
      <c r="U47" s="1">
        <v>34.62296812302359</v>
      </c>
      <c r="V47" s="1">
        <v>27.988633554129038</v>
      </c>
      <c r="W47" s="20">
        <f t="shared" si="1"/>
        <v>9.399764768718327</v>
      </c>
      <c r="X47" s="22">
        <v>0.495</v>
      </c>
      <c r="Y47" s="1">
        <v>25.77748820651593</v>
      </c>
      <c r="Z47" s="1">
        <v>48.746112847996685</v>
      </c>
      <c r="AA47" s="1">
        <v>25.47639894548739</v>
      </c>
      <c r="AB47" s="20">
        <f t="shared" si="2"/>
        <v>0.3010892610285403</v>
      </c>
      <c r="AC47" s="1">
        <v>36.343835416069744</v>
      </c>
      <c r="AD47" s="1">
        <v>33.50994242405272</v>
      </c>
      <c r="AE47" s="1">
        <v>30.14622215987754</v>
      </c>
      <c r="AF47" s="20">
        <f t="shared" si="3"/>
        <v>6.197613256192206</v>
      </c>
      <c r="AG47" s="22">
        <v>0.459</v>
      </c>
      <c r="AH47" s="100" t="s">
        <v>2</v>
      </c>
      <c r="AI47" s="100" t="s">
        <v>2</v>
      </c>
      <c r="AJ47" s="100" t="s">
        <v>2</v>
      </c>
      <c r="AK47" s="100" t="s">
        <v>2</v>
      </c>
      <c r="AL47" s="100" t="s">
        <v>2</v>
      </c>
      <c r="AM47" s="12">
        <v>11.7</v>
      </c>
      <c r="AN47" s="12">
        <v>37.085</v>
      </c>
      <c r="AO47" s="1">
        <v>28.370984699108643</v>
      </c>
      <c r="AP47" s="1">
        <v>64.19366784521542</v>
      </c>
      <c r="AQ47" s="1">
        <v>7.435347455675943</v>
      </c>
      <c r="AR47" s="20">
        <f t="shared" si="4"/>
        <v>20.9356372434327</v>
      </c>
      <c r="AS47" s="22">
        <v>2.875</v>
      </c>
      <c r="AT47" s="12">
        <v>2.564</v>
      </c>
      <c r="AU47" s="1">
        <v>20.911670573615485</v>
      </c>
      <c r="AV47" s="1">
        <v>60.531595750937214</v>
      </c>
      <c r="AW47" s="1">
        <v>18.556733675447298</v>
      </c>
      <c r="AX47" s="20">
        <f t="shared" si="5"/>
        <v>2.3549368981681873</v>
      </c>
      <c r="AY47" s="1">
        <v>21.181722655572866</v>
      </c>
      <c r="AZ47" s="1">
        <v>60.1424973332994</v>
      </c>
      <c r="BA47" s="1">
        <v>18.675780011127728</v>
      </c>
      <c r="BB47" s="20">
        <f t="shared" si="6"/>
        <v>2.5059426444451383</v>
      </c>
      <c r="BC47" s="100" t="s">
        <v>2</v>
      </c>
      <c r="BD47" s="100" t="s">
        <v>2</v>
      </c>
      <c r="BE47" s="100" t="s">
        <v>2</v>
      </c>
      <c r="BF47" s="100" t="s">
        <v>2</v>
      </c>
      <c r="BG47" s="1">
        <v>20.795980019782377</v>
      </c>
      <c r="BH47" s="1">
        <v>66.6705093191502</v>
      </c>
      <c r="BI47" s="1">
        <v>12.533510661067423</v>
      </c>
      <c r="BJ47" s="20">
        <f t="shared" si="7"/>
        <v>8.262469358714954</v>
      </c>
      <c r="BK47" s="1">
        <v>36.09982844795972</v>
      </c>
      <c r="BL47" s="1">
        <v>51.76168194530029</v>
      </c>
      <c r="BM47" s="1">
        <v>12.138489606739986</v>
      </c>
      <c r="BN47" s="20">
        <f t="shared" si="8"/>
        <v>23.961338841219735</v>
      </c>
      <c r="BO47" s="1">
        <v>22.96413416624738</v>
      </c>
      <c r="BP47" s="1">
        <v>72.41260016271029</v>
      </c>
      <c r="BQ47" s="1">
        <v>4.623265671042329</v>
      </c>
      <c r="BR47" s="20">
        <f t="shared" si="12"/>
        <v>18.34086849520505</v>
      </c>
      <c r="BS47" s="22">
        <v>0.55</v>
      </c>
      <c r="BT47" s="1">
        <v>23.993345084293182</v>
      </c>
      <c r="BU47" s="1">
        <v>75.27232558264633</v>
      </c>
      <c r="BV47" s="1">
        <v>0.7343293330604908</v>
      </c>
      <c r="BW47" s="20">
        <f t="shared" si="13"/>
        <v>23.259015751232692</v>
      </c>
      <c r="BX47" s="22">
        <v>0.755</v>
      </c>
      <c r="BY47" s="22">
        <f t="shared" si="14"/>
        <v>0.5739850000000001</v>
      </c>
      <c r="BZ47" s="22">
        <v>41.55712841253792</v>
      </c>
      <c r="CA47" s="12"/>
    </row>
    <row r="48" spans="1:79" ht="12">
      <c r="A48" s="2" t="s">
        <v>82</v>
      </c>
      <c r="B48" s="1">
        <v>17.097430888081803</v>
      </c>
      <c r="C48" s="1">
        <v>68.42844032232388</v>
      </c>
      <c r="D48" s="1">
        <v>14.474128789594316</v>
      </c>
      <c r="E48" s="20">
        <f t="shared" si="9"/>
        <v>2.6233020984874873</v>
      </c>
      <c r="F48" s="1">
        <v>26.19330368976085</v>
      </c>
      <c r="G48" s="1">
        <v>53.186384752296135</v>
      </c>
      <c r="H48" s="1">
        <v>20.620311557943015</v>
      </c>
      <c r="I48" s="20">
        <f t="shared" si="10"/>
        <v>5.572992131817834</v>
      </c>
      <c r="J48" s="22">
        <v>0.531</v>
      </c>
      <c r="K48" s="100" t="s">
        <v>2</v>
      </c>
      <c r="L48" s="100" t="s">
        <v>2</v>
      </c>
      <c r="M48" s="100" t="s">
        <v>2</v>
      </c>
      <c r="N48" s="100" t="s">
        <v>2</v>
      </c>
      <c r="O48" s="23" t="s">
        <v>188</v>
      </c>
      <c r="P48" s="1">
        <v>19.27858440736962</v>
      </c>
      <c r="Q48" s="1">
        <v>64.9653360729048</v>
      </c>
      <c r="R48" s="1">
        <v>15.75607951972556</v>
      </c>
      <c r="S48" s="20">
        <f t="shared" si="0"/>
        <v>3.522504887644061</v>
      </c>
      <c r="T48" s="1">
        <v>23.686438705158675</v>
      </c>
      <c r="U48" s="1">
        <v>62.47847518716203</v>
      </c>
      <c r="V48" s="1">
        <v>13.835086107679292</v>
      </c>
      <c r="W48" s="20">
        <f t="shared" si="1"/>
        <v>9.851352597479384</v>
      </c>
      <c r="X48" s="22">
        <v>0.633</v>
      </c>
      <c r="Y48" s="1">
        <v>24.40706454396317</v>
      </c>
      <c r="Z48" s="1">
        <v>52.23923379250692</v>
      </c>
      <c r="AA48" s="1">
        <v>23.353701663529915</v>
      </c>
      <c r="AB48" s="20">
        <f t="shared" si="2"/>
        <v>1.053362880433255</v>
      </c>
      <c r="AC48" s="1">
        <v>26.560019629840987</v>
      </c>
      <c r="AD48" s="1">
        <v>43.97986052726939</v>
      </c>
      <c r="AE48" s="1">
        <v>29.460119842889632</v>
      </c>
      <c r="AF48" s="20">
        <f t="shared" si="3"/>
        <v>-2.9001002130486455</v>
      </c>
      <c r="AG48" s="22">
        <v>-0.885</v>
      </c>
      <c r="AH48" s="1">
        <v>15.173436093763923</v>
      </c>
      <c r="AI48" s="1">
        <v>57.132505370135455</v>
      </c>
      <c r="AJ48" s="1">
        <v>27.694058536100613</v>
      </c>
      <c r="AK48" s="20">
        <f>AH48-AJ48</f>
        <v>-12.52062244233669</v>
      </c>
      <c r="AL48" s="22">
        <v>-3.494</v>
      </c>
      <c r="AM48" s="23" t="s">
        <v>2</v>
      </c>
      <c r="AN48" s="23" t="s">
        <v>2</v>
      </c>
      <c r="AO48" s="1">
        <v>50.50118395619645</v>
      </c>
      <c r="AP48" s="1">
        <v>46.369651017464456</v>
      </c>
      <c r="AQ48" s="1">
        <v>3.1291650263390993</v>
      </c>
      <c r="AR48" s="20">
        <f t="shared" si="4"/>
        <v>47.37201892985735</v>
      </c>
      <c r="AS48" s="22">
        <v>2.273</v>
      </c>
      <c r="AT48" s="104">
        <v>7.168</v>
      </c>
      <c r="AU48" s="1">
        <v>21.544335280230285</v>
      </c>
      <c r="AV48" s="1">
        <v>54.67207750962635</v>
      </c>
      <c r="AW48" s="1">
        <v>23.783587210143367</v>
      </c>
      <c r="AX48" s="20">
        <f t="shared" si="5"/>
        <v>-2.239251929913081</v>
      </c>
      <c r="AY48" s="1">
        <v>17.55738479176673</v>
      </c>
      <c r="AZ48" s="1">
        <v>58.94483182663287</v>
      </c>
      <c r="BA48" s="1">
        <v>23.4977833816004</v>
      </c>
      <c r="BB48" s="20">
        <f t="shared" si="6"/>
        <v>-5.94039858983367</v>
      </c>
      <c r="BC48" s="1">
        <v>20.342697599843813</v>
      </c>
      <c r="BD48" s="1">
        <v>58.12531076753824</v>
      </c>
      <c r="BE48" s="1">
        <v>21.531991632617952</v>
      </c>
      <c r="BF48" s="20">
        <f>BC48-BE48</f>
        <v>-1.1892940327741393</v>
      </c>
      <c r="BG48" s="100" t="s">
        <v>2</v>
      </c>
      <c r="BH48" s="100" t="s">
        <v>2</v>
      </c>
      <c r="BI48" s="100" t="s">
        <v>2</v>
      </c>
      <c r="BJ48" s="100" t="s">
        <v>2</v>
      </c>
      <c r="BK48" s="1">
        <v>17.32885297635491</v>
      </c>
      <c r="BL48" s="1">
        <v>44.05942503393671</v>
      </c>
      <c r="BM48" s="1">
        <v>38.61172198970838</v>
      </c>
      <c r="BN48" s="20">
        <f t="shared" si="8"/>
        <v>-21.28286901335347</v>
      </c>
      <c r="BO48" s="100" t="s">
        <v>2</v>
      </c>
      <c r="BP48" s="100" t="s">
        <v>2</v>
      </c>
      <c r="BQ48" s="100" t="s">
        <v>2</v>
      </c>
      <c r="BR48" s="100" t="s">
        <v>2</v>
      </c>
      <c r="BS48" s="100" t="s">
        <v>2</v>
      </c>
      <c r="BT48" s="100" t="s">
        <v>2</v>
      </c>
      <c r="BU48" s="100" t="s">
        <v>2</v>
      </c>
      <c r="BV48" s="100" t="s">
        <v>2</v>
      </c>
      <c r="BW48" s="100" t="s">
        <v>2</v>
      </c>
      <c r="BX48" s="100" t="s">
        <v>2</v>
      </c>
      <c r="BY48" s="100" t="s">
        <v>2</v>
      </c>
      <c r="BZ48" s="22">
        <v>59.18158567774936</v>
      </c>
      <c r="CA48" s="12"/>
    </row>
    <row r="49" spans="1:79" ht="12">
      <c r="A49" s="2" t="s">
        <v>67</v>
      </c>
      <c r="B49" s="1">
        <v>9.297612460258195</v>
      </c>
      <c r="C49" s="1">
        <v>61.61364834209727</v>
      </c>
      <c r="D49" s="1">
        <v>29.088739197644536</v>
      </c>
      <c r="E49" s="20">
        <f t="shared" si="9"/>
        <v>-19.791126737386342</v>
      </c>
      <c r="F49" s="1">
        <v>19.101448407244774</v>
      </c>
      <c r="G49" s="1">
        <v>49.16640022619589</v>
      </c>
      <c r="H49" s="1">
        <v>31.732151366559336</v>
      </c>
      <c r="I49" s="20">
        <f t="shared" si="10"/>
        <v>-12.630702959314561</v>
      </c>
      <c r="J49" s="22">
        <v>-1.859</v>
      </c>
      <c r="K49" s="100" t="s">
        <v>2</v>
      </c>
      <c r="L49" s="100" t="s">
        <v>2</v>
      </c>
      <c r="M49" s="100" t="s">
        <v>2</v>
      </c>
      <c r="N49" s="100" t="s">
        <v>2</v>
      </c>
      <c r="O49" s="23" t="s">
        <v>188</v>
      </c>
      <c r="P49" s="1">
        <v>19.10634388967061</v>
      </c>
      <c r="Q49" s="1">
        <v>50.776670249524905</v>
      </c>
      <c r="R49" s="1">
        <v>30.116985860804483</v>
      </c>
      <c r="S49" s="20">
        <f t="shared" si="0"/>
        <v>-11.010641971133872</v>
      </c>
      <c r="T49" s="1">
        <v>30.000612089349694</v>
      </c>
      <c r="U49" s="1">
        <v>43.225084052113836</v>
      </c>
      <c r="V49" s="1">
        <v>26.774303858536474</v>
      </c>
      <c r="W49" s="20">
        <f t="shared" si="1"/>
        <v>3.2263082308132205</v>
      </c>
      <c r="X49" s="22">
        <v>0.833</v>
      </c>
      <c r="Y49" s="1">
        <v>20.264109165866792</v>
      </c>
      <c r="Z49" s="1">
        <v>40.46843141676337</v>
      </c>
      <c r="AA49" s="1">
        <v>39.267459417369835</v>
      </c>
      <c r="AB49" s="20">
        <f t="shared" si="2"/>
        <v>-19.003350251503043</v>
      </c>
      <c r="AC49" s="1">
        <v>32.86530777764619</v>
      </c>
      <c r="AD49" s="1">
        <v>37.84859223608826</v>
      </c>
      <c r="AE49" s="1">
        <v>29.28609998626556</v>
      </c>
      <c r="AF49" s="20">
        <f t="shared" si="3"/>
        <v>3.5792077913806253</v>
      </c>
      <c r="AG49" s="22">
        <v>-0.809</v>
      </c>
      <c r="AH49" s="1">
        <v>68.15482655977854</v>
      </c>
      <c r="AI49" s="1">
        <v>6.225654899882427</v>
      </c>
      <c r="AJ49" s="1">
        <v>25.61951854033903</v>
      </c>
      <c r="AK49" s="20">
        <f aca="true" t="shared" si="15" ref="AK49:AK71">AH49-AJ49</f>
        <v>42.53530801943951</v>
      </c>
      <c r="AL49" s="22">
        <v>0.031</v>
      </c>
      <c r="AM49" s="23" t="s">
        <v>2</v>
      </c>
      <c r="AN49" s="23" t="s">
        <v>2</v>
      </c>
      <c r="AO49" s="1">
        <v>42.980981700210705</v>
      </c>
      <c r="AP49" s="1">
        <v>31.53250920392186</v>
      </c>
      <c r="AQ49" s="1">
        <v>25.486509095867433</v>
      </c>
      <c r="AR49" s="20">
        <f t="shared" si="4"/>
        <v>17.494472604343272</v>
      </c>
      <c r="AS49" s="22">
        <v>4.35</v>
      </c>
      <c r="AT49" s="104">
        <v>9.261</v>
      </c>
      <c r="AU49" s="1">
        <v>11.505591196752759</v>
      </c>
      <c r="AV49" s="1">
        <v>53.178451871931124</v>
      </c>
      <c r="AW49" s="1">
        <v>35.31595693131612</v>
      </c>
      <c r="AX49" s="20">
        <f t="shared" si="5"/>
        <v>-23.810365734563362</v>
      </c>
      <c r="AY49" s="1">
        <v>13.830850638978387</v>
      </c>
      <c r="AZ49" s="1">
        <v>51.20763177023313</v>
      </c>
      <c r="BA49" s="1">
        <v>34.961517590788475</v>
      </c>
      <c r="BB49" s="20">
        <f t="shared" si="6"/>
        <v>-21.13066695181009</v>
      </c>
      <c r="BC49" s="1">
        <v>14.67180419145655</v>
      </c>
      <c r="BD49" s="1">
        <v>49.87705454945967</v>
      </c>
      <c r="BE49" s="1">
        <v>35.451141259083776</v>
      </c>
      <c r="BF49" s="20">
        <f aca="true" t="shared" si="16" ref="BF49:BF71">BC49-BE49</f>
        <v>-20.779337067627225</v>
      </c>
      <c r="BG49" s="100" t="s">
        <v>2</v>
      </c>
      <c r="BH49" s="100" t="s">
        <v>2</v>
      </c>
      <c r="BI49" s="100" t="s">
        <v>2</v>
      </c>
      <c r="BJ49" s="100" t="s">
        <v>2</v>
      </c>
      <c r="BK49" s="1">
        <v>10.821262435907002</v>
      </c>
      <c r="BL49" s="1">
        <v>56.57769808049026</v>
      </c>
      <c r="BM49" s="1">
        <v>32.60103948360274</v>
      </c>
      <c r="BN49" s="20">
        <f t="shared" si="8"/>
        <v>-21.779777047695738</v>
      </c>
      <c r="BO49" s="100" t="s">
        <v>2</v>
      </c>
      <c r="BP49" s="100" t="s">
        <v>2</v>
      </c>
      <c r="BQ49" s="100" t="s">
        <v>2</v>
      </c>
      <c r="BR49" s="100" t="s">
        <v>2</v>
      </c>
      <c r="BS49" s="100" t="s">
        <v>2</v>
      </c>
      <c r="BT49" s="100" t="s">
        <v>2</v>
      </c>
      <c r="BU49" s="100" t="s">
        <v>2</v>
      </c>
      <c r="BV49" s="100" t="s">
        <v>2</v>
      </c>
      <c r="BW49" s="100" t="s">
        <v>2</v>
      </c>
      <c r="BX49" s="100" t="s">
        <v>2</v>
      </c>
      <c r="BY49" s="100" t="s">
        <v>2</v>
      </c>
      <c r="BZ49" s="22">
        <v>58.51662404092072</v>
      </c>
      <c r="CA49" s="12"/>
    </row>
    <row r="50" spans="1:79" ht="12">
      <c r="A50" s="2" t="s">
        <v>64</v>
      </c>
      <c r="B50" s="1">
        <v>18.678357405506276</v>
      </c>
      <c r="C50" s="1">
        <v>37.540955747811395</v>
      </c>
      <c r="D50" s="1">
        <v>43.78068684668233</v>
      </c>
      <c r="E50" s="20">
        <f t="shared" si="9"/>
        <v>-25.102329441176053</v>
      </c>
      <c r="F50" s="1">
        <v>18.324945954253998</v>
      </c>
      <c r="G50" s="1">
        <v>43.78911798066204</v>
      </c>
      <c r="H50" s="1">
        <v>37.88593606508396</v>
      </c>
      <c r="I50" s="20">
        <f t="shared" si="10"/>
        <v>-19.560990110829962</v>
      </c>
      <c r="J50" s="22">
        <v>-3.142</v>
      </c>
      <c r="K50" s="100" t="s">
        <v>2</v>
      </c>
      <c r="L50" s="100" t="s">
        <v>2</v>
      </c>
      <c r="M50" s="100" t="s">
        <v>2</v>
      </c>
      <c r="N50" s="100" t="s">
        <v>2</v>
      </c>
      <c r="O50" s="23" t="s">
        <v>188</v>
      </c>
      <c r="P50" s="1">
        <v>12.147334147883095</v>
      </c>
      <c r="Q50" s="1">
        <v>56.661298695217454</v>
      </c>
      <c r="R50" s="1">
        <v>31.191367156899446</v>
      </c>
      <c r="S50" s="20">
        <f t="shared" si="0"/>
        <v>-19.044033009016353</v>
      </c>
      <c r="T50" s="1">
        <v>14.592081496356386</v>
      </c>
      <c r="U50" s="1">
        <v>58.5107320112904</v>
      </c>
      <c r="V50" s="1">
        <v>26.897186492353214</v>
      </c>
      <c r="W50" s="20">
        <f t="shared" si="1"/>
        <v>-12.305104995996828</v>
      </c>
      <c r="X50" s="22">
        <v>-1.25</v>
      </c>
      <c r="Y50" s="1">
        <v>12.691423738164614</v>
      </c>
      <c r="Z50" s="1">
        <v>43.961533398237556</v>
      </c>
      <c r="AA50" s="1">
        <v>43.34704286359783</v>
      </c>
      <c r="AB50" s="20">
        <f t="shared" si="2"/>
        <v>-30.655619125433212</v>
      </c>
      <c r="AC50" s="1">
        <v>8.51063792884063</v>
      </c>
      <c r="AD50" s="1">
        <v>40.953988372593656</v>
      </c>
      <c r="AE50" s="1">
        <v>50.53537369856572</v>
      </c>
      <c r="AF50" s="20">
        <f t="shared" si="3"/>
        <v>-42.02473576972509</v>
      </c>
      <c r="AG50" s="22">
        <v>-4.516</v>
      </c>
      <c r="AH50" s="1">
        <v>8.142945559750087</v>
      </c>
      <c r="AI50" s="1">
        <v>29.810804280505643</v>
      </c>
      <c r="AJ50" s="1">
        <v>62.04625015974427</v>
      </c>
      <c r="AK50" s="20">
        <f t="shared" si="15"/>
        <v>-53.90330459999418</v>
      </c>
      <c r="AL50" s="22">
        <v>-5.888</v>
      </c>
      <c r="AM50" s="23" t="s">
        <v>2</v>
      </c>
      <c r="AN50" s="23" t="s">
        <v>2</v>
      </c>
      <c r="AO50" s="1">
        <v>12.241233089245815</v>
      </c>
      <c r="AP50" s="1">
        <v>68.71608988853303</v>
      </c>
      <c r="AQ50" s="1">
        <v>19.04267702222116</v>
      </c>
      <c r="AR50" s="20">
        <f t="shared" si="4"/>
        <v>-6.801443932975344</v>
      </c>
      <c r="AS50" s="22">
        <v>-1.839</v>
      </c>
      <c r="AT50" s="104">
        <v>6.407</v>
      </c>
      <c r="AU50" s="1">
        <v>20.59584913275203</v>
      </c>
      <c r="AV50" s="1">
        <v>53.79813514161239</v>
      </c>
      <c r="AW50" s="1">
        <v>25.60601572563558</v>
      </c>
      <c r="AX50" s="20">
        <f t="shared" si="5"/>
        <v>-5.01016659288355</v>
      </c>
      <c r="AY50" s="1">
        <v>22.27402123862294</v>
      </c>
      <c r="AZ50" s="1">
        <v>52.88467967926336</v>
      </c>
      <c r="BA50" s="1">
        <v>24.841299082113704</v>
      </c>
      <c r="BB50" s="20">
        <f t="shared" si="6"/>
        <v>-2.567277843490764</v>
      </c>
      <c r="BC50" s="1">
        <v>20.94037803683927</v>
      </c>
      <c r="BD50" s="1">
        <v>53.67266703763565</v>
      </c>
      <c r="BE50" s="1">
        <v>25.386954925525078</v>
      </c>
      <c r="BF50" s="20">
        <f t="shared" si="16"/>
        <v>-4.446576888685808</v>
      </c>
      <c r="BG50" s="100" t="s">
        <v>2</v>
      </c>
      <c r="BH50" s="100" t="s">
        <v>2</v>
      </c>
      <c r="BI50" s="100" t="s">
        <v>2</v>
      </c>
      <c r="BJ50" s="100" t="s">
        <v>2</v>
      </c>
      <c r="BK50" s="1">
        <v>20.16114958085213</v>
      </c>
      <c r="BL50" s="1">
        <v>58.3908877689997</v>
      </c>
      <c r="BM50" s="1">
        <v>21.44796265014817</v>
      </c>
      <c r="BN50" s="20">
        <f t="shared" si="8"/>
        <v>-1.2868130692960413</v>
      </c>
      <c r="BO50" s="100" t="s">
        <v>2</v>
      </c>
      <c r="BP50" s="100" t="s">
        <v>2</v>
      </c>
      <c r="BQ50" s="100" t="s">
        <v>2</v>
      </c>
      <c r="BR50" s="100" t="s">
        <v>2</v>
      </c>
      <c r="BS50" s="100" t="s">
        <v>2</v>
      </c>
      <c r="BT50" s="100" t="s">
        <v>2</v>
      </c>
      <c r="BU50" s="100" t="s">
        <v>2</v>
      </c>
      <c r="BV50" s="100" t="s">
        <v>2</v>
      </c>
      <c r="BW50" s="100" t="s">
        <v>2</v>
      </c>
      <c r="BX50" s="100" t="s">
        <v>2</v>
      </c>
      <c r="BY50" s="100" t="s">
        <v>2</v>
      </c>
      <c r="BZ50" s="22">
        <v>56.82864450127877</v>
      </c>
      <c r="CA50" s="12"/>
    </row>
    <row r="51" spans="1:79" ht="12">
      <c r="A51" s="2" t="s">
        <v>83</v>
      </c>
      <c r="B51" s="1">
        <v>12.512881721667707</v>
      </c>
      <c r="C51" s="1">
        <v>37.477192151974556</v>
      </c>
      <c r="D51" s="1">
        <v>50.00992612635774</v>
      </c>
      <c r="E51" s="20">
        <f t="shared" si="9"/>
        <v>-37.49704440469003</v>
      </c>
      <c r="F51" s="1">
        <v>5.984761840456881</v>
      </c>
      <c r="G51" s="1">
        <v>25.408954471800055</v>
      </c>
      <c r="H51" s="1">
        <v>68.60628368774306</v>
      </c>
      <c r="I51" s="20">
        <f t="shared" si="10"/>
        <v>-62.621521847286175</v>
      </c>
      <c r="J51" s="22">
        <v>-7.99</v>
      </c>
      <c r="K51" s="100" t="s">
        <v>2</v>
      </c>
      <c r="L51" s="100" t="s">
        <v>2</v>
      </c>
      <c r="M51" s="100" t="s">
        <v>2</v>
      </c>
      <c r="N51" s="100" t="s">
        <v>2</v>
      </c>
      <c r="O51" s="23" t="s">
        <v>188</v>
      </c>
      <c r="P51" s="1">
        <v>9.178000860407682</v>
      </c>
      <c r="Q51" s="1">
        <v>41.48655768386184</v>
      </c>
      <c r="R51" s="1">
        <v>49.335441455730475</v>
      </c>
      <c r="S51" s="20">
        <f t="shared" si="0"/>
        <v>-40.1574405953228</v>
      </c>
      <c r="T51" s="1">
        <v>9.790191082003206</v>
      </c>
      <c r="U51" s="1">
        <v>34.01366275491239</v>
      </c>
      <c r="V51" s="1">
        <v>56.19614616308441</v>
      </c>
      <c r="W51" s="20">
        <f t="shared" si="1"/>
        <v>-46.4059550810812</v>
      </c>
      <c r="X51" s="22">
        <v>-6.873</v>
      </c>
      <c r="Y51" s="1">
        <v>10.665158891855622</v>
      </c>
      <c r="Z51" s="1">
        <v>34.07419388545253</v>
      </c>
      <c r="AA51" s="1">
        <v>55.26064722269185</v>
      </c>
      <c r="AB51" s="20">
        <f t="shared" si="2"/>
        <v>-44.59548833083623</v>
      </c>
      <c r="AC51" s="1">
        <v>13.59998291932839</v>
      </c>
      <c r="AD51" s="1">
        <v>27.748157629143627</v>
      </c>
      <c r="AE51" s="1">
        <v>58.651859451527976</v>
      </c>
      <c r="AF51" s="20">
        <f t="shared" si="3"/>
        <v>-45.051876532199586</v>
      </c>
      <c r="AG51" s="22">
        <v>-6.975</v>
      </c>
      <c r="AH51" s="1">
        <v>23.24980936828146</v>
      </c>
      <c r="AI51" s="1">
        <v>24.467351439850766</v>
      </c>
      <c r="AJ51" s="1">
        <v>52.28283919186777</v>
      </c>
      <c r="AK51" s="20">
        <f t="shared" si="15"/>
        <v>-29.03302982358631</v>
      </c>
      <c r="AL51" s="22">
        <v>-2.229</v>
      </c>
      <c r="AM51" s="23" t="s">
        <v>2</v>
      </c>
      <c r="AN51" s="23" t="s">
        <v>2</v>
      </c>
      <c r="AO51" s="1">
        <v>32.51011238546367</v>
      </c>
      <c r="AP51" s="1">
        <v>14.17953328434756</v>
      </c>
      <c r="AQ51" s="1">
        <v>53.31035433018877</v>
      </c>
      <c r="AR51" s="20">
        <f t="shared" si="4"/>
        <v>-20.8002419447251</v>
      </c>
      <c r="AS51" s="22">
        <v>-2.378</v>
      </c>
      <c r="AT51" s="104">
        <v>5.082</v>
      </c>
      <c r="AU51" s="1">
        <v>9.479298850297743</v>
      </c>
      <c r="AV51" s="1">
        <v>62.96190336420617</v>
      </c>
      <c r="AW51" s="1">
        <v>27.558797785496086</v>
      </c>
      <c r="AX51" s="20">
        <f t="shared" si="5"/>
        <v>-18.079498935198345</v>
      </c>
      <c r="AY51" s="1">
        <v>8.003918298398958</v>
      </c>
      <c r="AZ51" s="1">
        <v>64.7969931290132</v>
      </c>
      <c r="BA51" s="1">
        <v>27.199088572587836</v>
      </c>
      <c r="BB51" s="20">
        <f t="shared" si="6"/>
        <v>-19.19517027418888</v>
      </c>
      <c r="BC51" s="1">
        <v>8.74191894944038</v>
      </c>
      <c r="BD51" s="1">
        <v>65.98203843595451</v>
      </c>
      <c r="BE51" s="1">
        <v>25.276042614605114</v>
      </c>
      <c r="BF51" s="20">
        <f t="shared" si="16"/>
        <v>-16.534123665164735</v>
      </c>
      <c r="BG51" s="100" t="s">
        <v>2</v>
      </c>
      <c r="BH51" s="100" t="s">
        <v>2</v>
      </c>
      <c r="BI51" s="100" t="s">
        <v>2</v>
      </c>
      <c r="BJ51" s="100" t="s">
        <v>2</v>
      </c>
      <c r="BK51" s="1">
        <v>12.53195754572764</v>
      </c>
      <c r="BL51" s="1">
        <v>71.64920576530217</v>
      </c>
      <c r="BM51" s="1">
        <v>15.818836688970194</v>
      </c>
      <c r="BN51" s="20">
        <f t="shared" si="8"/>
        <v>-3.2868791432425546</v>
      </c>
      <c r="BO51" s="100" t="s">
        <v>2</v>
      </c>
      <c r="BP51" s="100" t="s">
        <v>2</v>
      </c>
      <c r="BQ51" s="100" t="s">
        <v>2</v>
      </c>
      <c r="BR51" s="100" t="s">
        <v>2</v>
      </c>
      <c r="BS51" s="100" t="s">
        <v>2</v>
      </c>
      <c r="BT51" s="100" t="s">
        <v>2</v>
      </c>
      <c r="BU51" s="100" t="s">
        <v>2</v>
      </c>
      <c r="BV51" s="100" t="s">
        <v>2</v>
      </c>
      <c r="BW51" s="100" t="s">
        <v>2</v>
      </c>
      <c r="BX51" s="100" t="s">
        <v>2</v>
      </c>
      <c r="BY51" s="100" t="s">
        <v>2</v>
      </c>
      <c r="BZ51" s="22">
        <v>51.45780051150896</v>
      </c>
      <c r="CA51" s="12"/>
    </row>
    <row r="52" spans="1:79" ht="12">
      <c r="A52" s="2" t="s">
        <v>84</v>
      </c>
      <c r="B52" s="1">
        <v>8.455945497223336</v>
      </c>
      <c r="C52" s="1">
        <v>26.19797332111983</v>
      </c>
      <c r="D52" s="1">
        <v>65.34608118165683</v>
      </c>
      <c r="E52" s="20">
        <f t="shared" si="9"/>
        <v>-56.89013568443349</v>
      </c>
      <c r="F52" s="1">
        <v>12.97875994732925</v>
      </c>
      <c r="G52" s="1">
        <v>25.69416614186752</v>
      </c>
      <c r="H52" s="1">
        <v>61.32707391080323</v>
      </c>
      <c r="I52" s="20">
        <f t="shared" si="10"/>
        <v>-48.34831396347398</v>
      </c>
      <c r="J52" s="22">
        <v>-8.645</v>
      </c>
      <c r="K52" s="100" t="s">
        <v>2</v>
      </c>
      <c r="L52" s="100" t="s">
        <v>2</v>
      </c>
      <c r="M52" s="100" t="s">
        <v>2</v>
      </c>
      <c r="N52" s="100" t="s">
        <v>2</v>
      </c>
      <c r="O52" s="12">
        <v>73.745</v>
      </c>
      <c r="P52" s="1">
        <v>9.383408713574168</v>
      </c>
      <c r="Q52" s="1">
        <v>28.281903017117994</v>
      </c>
      <c r="R52" s="1">
        <v>62.33468826930783</v>
      </c>
      <c r="S52" s="20">
        <f t="shared" si="0"/>
        <v>-52.95127955573366</v>
      </c>
      <c r="T52" s="1">
        <v>12.051296730978416</v>
      </c>
      <c r="U52" s="1">
        <v>21.005324325871644</v>
      </c>
      <c r="V52" s="1">
        <v>66.94337894314995</v>
      </c>
      <c r="W52" s="20">
        <f t="shared" si="1"/>
        <v>-54.89208221217154</v>
      </c>
      <c r="X52" s="22">
        <v>-8.521</v>
      </c>
      <c r="Y52" s="1">
        <v>1.9408026564378542</v>
      </c>
      <c r="Z52" s="1">
        <v>40.28739909543711</v>
      </c>
      <c r="AA52" s="1">
        <v>57.77179824812504</v>
      </c>
      <c r="AB52" s="20">
        <f t="shared" si="2"/>
        <v>-55.830995591687184</v>
      </c>
      <c r="AC52" s="1">
        <v>8.123890765443408</v>
      </c>
      <c r="AD52" s="1">
        <v>23.53581038529799</v>
      </c>
      <c r="AE52" s="1">
        <v>68.3402988492586</v>
      </c>
      <c r="AF52" s="20">
        <f t="shared" si="3"/>
        <v>-60.216408083815196</v>
      </c>
      <c r="AG52" s="22">
        <v>-8.679</v>
      </c>
      <c r="AH52" s="1">
        <v>3.9949431099873576</v>
      </c>
      <c r="AI52" s="1">
        <v>40.986093552465235</v>
      </c>
      <c r="AJ52" s="1">
        <v>55.01896333754741</v>
      </c>
      <c r="AK52" s="20">
        <f t="shared" si="15"/>
        <v>-51.02402022756005</v>
      </c>
      <c r="AL52" s="22">
        <v>-8.82</v>
      </c>
      <c r="AM52" s="23" t="s">
        <v>2</v>
      </c>
      <c r="AN52" s="23" t="s">
        <v>2</v>
      </c>
      <c r="AO52" s="1">
        <v>12.591656131479139</v>
      </c>
      <c r="AP52" s="1">
        <v>39.11504424778761</v>
      </c>
      <c r="AQ52" s="1">
        <v>48.29329962073325</v>
      </c>
      <c r="AR52" s="20">
        <f t="shared" si="4"/>
        <v>-35.70164348925411</v>
      </c>
      <c r="AS52" s="22">
        <v>-7.006</v>
      </c>
      <c r="AT52" s="104">
        <v>6.163</v>
      </c>
      <c r="AU52" s="1">
        <v>16.562661017919506</v>
      </c>
      <c r="AV52" s="1">
        <v>63.86328505181199</v>
      </c>
      <c r="AW52" s="1">
        <v>19.574053930268505</v>
      </c>
      <c r="AX52" s="20">
        <f t="shared" si="5"/>
        <v>-3.011392912348999</v>
      </c>
      <c r="AY52" s="1">
        <v>24.984256025648367</v>
      </c>
      <c r="AZ52" s="1">
        <v>55.14971088338009</v>
      </c>
      <c r="BA52" s="1">
        <v>19.86603309097155</v>
      </c>
      <c r="BB52" s="20">
        <f t="shared" si="6"/>
        <v>5.118222934676819</v>
      </c>
      <c r="BC52" s="1">
        <v>12.881433560428235</v>
      </c>
      <c r="BD52" s="1">
        <v>68.55785194939028</v>
      </c>
      <c r="BE52" s="1">
        <v>18.560714490181486</v>
      </c>
      <c r="BF52" s="20">
        <f t="shared" si="16"/>
        <v>-5.679280929753251</v>
      </c>
      <c r="BG52" s="100" t="s">
        <v>2</v>
      </c>
      <c r="BH52" s="100" t="s">
        <v>2</v>
      </c>
      <c r="BI52" s="100" t="s">
        <v>2</v>
      </c>
      <c r="BJ52" s="100" t="s">
        <v>2</v>
      </c>
      <c r="BK52" s="1">
        <v>45.9165613147914</v>
      </c>
      <c r="BL52" s="1">
        <v>52.13653603034134</v>
      </c>
      <c r="BM52" s="1">
        <v>1.9469026548672566</v>
      </c>
      <c r="BN52" s="20">
        <f t="shared" si="8"/>
        <v>43.96965865992414</v>
      </c>
      <c r="BO52" s="100" t="s">
        <v>2</v>
      </c>
      <c r="BP52" s="100" t="s">
        <v>2</v>
      </c>
      <c r="BQ52" s="100" t="s">
        <v>2</v>
      </c>
      <c r="BR52" s="100" t="s">
        <v>2</v>
      </c>
      <c r="BS52" s="100" t="s">
        <v>2</v>
      </c>
      <c r="BT52" s="100" t="s">
        <v>2</v>
      </c>
      <c r="BU52" s="100" t="s">
        <v>2</v>
      </c>
      <c r="BV52" s="100" t="s">
        <v>2</v>
      </c>
      <c r="BW52" s="100" t="s">
        <v>2</v>
      </c>
      <c r="BX52" s="100" t="s">
        <v>2</v>
      </c>
      <c r="BY52" s="100" t="s">
        <v>2</v>
      </c>
      <c r="BZ52" s="100" t="s">
        <v>2</v>
      </c>
      <c r="CA52" s="12"/>
    </row>
    <row r="53" spans="1:79" ht="12">
      <c r="A53" s="2" t="s">
        <v>371</v>
      </c>
      <c r="B53" s="1">
        <v>23.35260777466079</v>
      </c>
      <c r="C53" s="1">
        <v>26.696055418789715</v>
      </c>
      <c r="D53" s="1">
        <v>49.9513368065495</v>
      </c>
      <c r="E53" s="20">
        <f t="shared" si="9"/>
        <v>-26.59872903188871</v>
      </c>
      <c r="F53" s="1">
        <v>8.112440602278582</v>
      </c>
      <c r="G53" s="1">
        <v>39.61183946871243</v>
      </c>
      <c r="H53" s="1">
        <v>52.27571992900899</v>
      </c>
      <c r="I53" s="20">
        <f t="shared" si="10"/>
        <v>-44.16327932673041</v>
      </c>
      <c r="J53" s="22">
        <v>-8.249</v>
      </c>
      <c r="K53" s="100" t="s">
        <v>2</v>
      </c>
      <c r="L53" s="100" t="s">
        <v>2</v>
      </c>
      <c r="M53" s="100" t="s">
        <v>2</v>
      </c>
      <c r="N53" s="100" t="s">
        <v>2</v>
      </c>
      <c r="O53" s="12">
        <v>72.458</v>
      </c>
      <c r="P53" s="1">
        <v>26.95368408999828</v>
      </c>
      <c r="Q53" s="1">
        <v>19.659930154004694</v>
      </c>
      <c r="R53" s="1">
        <v>53.386385755997026</v>
      </c>
      <c r="S53" s="20">
        <f t="shared" si="0"/>
        <v>-26.432701665998746</v>
      </c>
      <c r="T53" s="1">
        <v>9.257456918761092</v>
      </c>
      <c r="U53" s="1">
        <v>29.879200778611093</v>
      </c>
      <c r="V53" s="1">
        <v>60.86334230262781</v>
      </c>
      <c r="W53" s="20">
        <f t="shared" si="1"/>
        <v>-51.60588538386671</v>
      </c>
      <c r="X53" s="22">
        <v>-8.65</v>
      </c>
      <c r="Y53" s="1">
        <v>24.531974580637776</v>
      </c>
      <c r="Z53" s="1">
        <v>25.144558309955915</v>
      </c>
      <c r="AA53" s="1">
        <v>50.32346710940631</v>
      </c>
      <c r="AB53" s="20">
        <f t="shared" si="2"/>
        <v>-25.791492528768533</v>
      </c>
      <c r="AC53" s="1">
        <v>9.629587221617907</v>
      </c>
      <c r="AD53" s="1">
        <v>33.45165168603653</v>
      </c>
      <c r="AE53" s="1">
        <v>56.91876109234557</v>
      </c>
      <c r="AF53" s="20">
        <f t="shared" si="3"/>
        <v>-47.289173870727666</v>
      </c>
      <c r="AG53" s="22">
        <v>-9.162</v>
      </c>
      <c r="AH53" s="1">
        <v>45.82078313253012</v>
      </c>
      <c r="AI53" s="1">
        <v>23.606927710843372</v>
      </c>
      <c r="AJ53" s="1">
        <v>30.57228915662651</v>
      </c>
      <c r="AK53" s="20">
        <f t="shared" si="15"/>
        <v>15.248493975903607</v>
      </c>
      <c r="AL53" s="22">
        <v>1.105</v>
      </c>
      <c r="AM53" s="23" t="s">
        <v>2</v>
      </c>
      <c r="AN53" s="23" t="s">
        <v>2</v>
      </c>
      <c r="AO53" s="1">
        <v>43.50527108433735</v>
      </c>
      <c r="AP53" s="1">
        <v>34.77033132530121</v>
      </c>
      <c r="AQ53" s="1">
        <v>21.72439759036145</v>
      </c>
      <c r="AR53" s="20">
        <f t="shared" si="4"/>
        <v>21.780873493975903</v>
      </c>
      <c r="AS53" s="22">
        <v>1.518</v>
      </c>
      <c r="AT53" s="104">
        <v>4.636</v>
      </c>
      <c r="AU53" s="1">
        <v>6.125837293181427</v>
      </c>
      <c r="AV53" s="1">
        <v>41.266388046029654</v>
      </c>
      <c r="AW53" s="1">
        <v>52.60777466078892</v>
      </c>
      <c r="AX53" s="20">
        <f t="shared" si="5"/>
        <v>-46.48193736760749</v>
      </c>
      <c r="AY53" s="1">
        <v>6.572393656609607</v>
      </c>
      <c r="AZ53" s="1">
        <v>46.476212286025074</v>
      </c>
      <c r="BA53" s="1">
        <v>46.95139405736532</v>
      </c>
      <c r="BB53" s="20">
        <f t="shared" si="6"/>
        <v>-40.379000400755714</v>
      </c>
      <c r="BC53" s="1">
        <v>6.434991698631705</v>
      </c>
      <c r="BD53" s="1">
        <v>46.00675559626725</v>
      </c>
      <c r="BE53" s="1">
        <v>47.55825270510105</v>
      </c>
      <c r="BF53" s="20">
        <f t="shared" si="16"/>
        <v>-41.12326100646934</v>
      </c>
      <c r="BG53" s="100" t="s">
        <v>2</v>
      </c>
      <c r="BH53" s="100" t="s">
        <v>2</v>
      </c>
      <c r="BI53" s="100" t="s">
        <v>2</v>
      </c>
      <c r="BJ53" s="100" t="s">
        <v>2</v>
      </c>
      <c r="BK53" s="1">
        <v>40.267319277108435</v>
      </c>
      <c r="BL53" s="1">
        <v>49.661144578313255</v>
      </c>
      <c r="BM53" s="1">
        <v>10.071536144578314</v>
      </c>
      <c r="BN53" s="20">
        <f t="shared" si="8"/>
        <v>30.19578313253012</v>
      </c>
      <c r="BO53" s="100" t="s">
        <v>2</v>
      </c>
      <c r="BP53" s="100" t="s">
        <v>2</v>
      </c>
      <c r="BQ53" s="100" t="s">
        <v>2</v>
      </c>
      <c r="BR53" s="100" t="s">
        <v>2</v>
      </c>
      <c r="BS53" s="100" t="s">
        <v>2</v>
      </c>
      <c r="BT53" s="100" t="s">
        <v>2</v>
      </c>
      <c r="BU53" s="100" t="s">
        <v>2</v>
      </c>
      <c r="BV53" s="100" t="s">
        <v>2</v>
      </c>
      <c r="BW53" s="100" t="s">
        <v>2</v>
      </c>
      <c r="BX53" s="100" t="s">
        <v>2</v>
      </c>
      <c r="BY53" s="100" t="s">
        <v>2</v>
      </c>
      <c r="BZ53" s="100" t="s">
        <v>2</v>
      </c>
      <c r="CA53" s="12"/>
    </row>
    <row r="54" spans="1:79" ht="12">
      <c r="A54" s="2" t="s">
        <v>374</v>
      </c>
      <c r="B54" s="1">
        <v>9.578061487376194</v>
      </c>
      <c r="C54" s="1">
        <v>31.6139004980821</v>
      </c>
      <c r="D54" s="1">
        <v>58.80803801454171</v>
      </c>
      <c r="E54" s="20">
        <f t="shared" si="9"/>
        <v>-49.22997652716551</v>
      </c>
      <c r="F54" s="1">
        <v>11.015056964561746</v>
      </c>
      <c r="G54" s="1">
        <v>21.348829220816395</v>
      </c>
      <c r="H54" s="1">
        <v>67.63611381462185</v>
      </c>
      <c r="I54" s="20">
        <f t="shared" si="10"/>
        <v>-56.62105685006011</v>
      </c>
      <c r="J54" s="22">
        <v>-9.824</v>
      </c>
      <c r="K54" s="100" t="s">
        <v>2</v>
      </c>
      <c r="L54" s="100" t="s">
        <v>2</v>
      </c>
      <c r="M54" s="100" t="s">
        <v>2</v>
      </c>
      <c r="N54" s="100" t="s">
        <v>2</v>
      </c>
      <c r="O54" s="12">
        <v>70.699</v>
      </c>
      <c r="P54" s="1">
        <v>17.908055189786452</v>
      </c>
      <c r="Q54" s="1">
        <v>22.717123719012996</v>
      </c>
      <c r="R54" s="1">
        <v>59.374821091200545</v>
      </c>
      <c r="S54" s="20">
        <f t="shared" si="0"/>
        <v>-41.46676590141409</v>
      </c>
      <c r="T54" s="1">
        <v>10.448273887902902</v>
      </c>
      <c r="U54" s="1">
        <v>20.341214862311787</v>
      </c>
      <c r="V54" s="1">
        <v>69.21051124978531</v>
      </c>
      <c r="W54" s="20">
        <f t="shared" si="1"/>
        <v>-58.76223736188241</v>
      </c>
      <c r="X54" s="22">
        <v>-9.887</v>
      </c>
      <c r="Y54" s="1">
        <v>8.873876452739452</v>
      </c>
      <c r="Z54" s="1">
        <v>45.19379401156466</v>
      </c>
      <c r="AA54" s="1">
        <v>45.932329535695885</v>
      </c>
      <c r="AB54" s="20">
        <f t="shared" si="2"/>
        <v>-37.05845308295643</v>
      </c>
      <c r="AC54" s="1">
        <v>10.425373561573252</v>
      </c>
      <c r="AD54" s="1">
        <v>18.692391366576974</v>
      </c>
      <c r="AE54" s="1">
        <v>70.88223507184978</v>
      </c>
      <c r="AF54" s="20">
        <f t="shared" si="3"/>
        <v>-60.456861510276525</v>
      </c>
      <c r="AG54" s="22">
        <v>-8.955</v>
      </c>
      <c r="AH54" s="1">
        <v>12.510897994768962</v>
      </c>
      <c r="AI54" s="1">
        <v>73.10374891020052</v>
      </c>
      <c r="AJ54" s="1">
        <v>14.385353095030515</v>
      </c>
      <c r="AK54" s="20">
        <f t="shared" si="15"/>
        <v>-1.874455100261553</v>
      </c>
      <c r="AL54" s="22">
        <v>-0.275</v>
      </c>
      <c r="AM54" s="23" t="s">
        <v>2</v>
      </c>
      <c r="AN54" s="23" t="s">
        <v>2</v>
      </c>
      <c r="AO54" s="1">
        <v>19.48561464690497</v>
      </c>
      <c r="AP54" s="1">
        <v>72.27550130775937</v>
      </c>
      <c r="AQ54" s="1">
        <v>8.238884045335658</v>
      </c>
      <c r="AR54" s="20">
        <f t="shared" si="4"/>
        <v>11.246730601569313</v>
      </c>
      <c r="AS54" s="22">
        <v>-0.141</v>
      </c>
      <c r="AT54" s="104">
        <v>5.261</v>
      </c>
      <c r="AU54" s="1">
        <v>26.215148565867064</v>
      </c>
      <c r="AV54" s="1">
        <v>39.411461613327994</v>
      </c>
      <c r="AW54" s="1">
        <v>34.373389820804945</v>
      </c>
      <c r="AX54" s="20">
        <f t="shared" si="5"/>
        <v>-8.15824125493788</v>
      </c>
      <c r="AY54" s="1">
        <v>20.169462414839412</v>
      </c>
      <c r="AZ54" s="1">
        <v>40.05267075055819</v>
      </c>
      <c r="BA54" s="1">
        <v>39.77786683460239</v>
      </c>
      <c r="BB54" s="20">
        <f t="shared" si="6"/>
        <v>-19.60840441976298</v>
      </c>
      <c r="BC54" s="1">
        <v>16.139004980820975</v>
      </c>
      <c r="BD54" s="1">
        <v>47.81588137630961</v>
      </c>
      <c r="BE54" s="1">
        <v>36.04511364286941</v>
      </c>
      <c r="BF54" s="20">
        <f t="shared" si="16"/>
        <v>-19.906108662048435</v>
      </c>
      <c r="BG54" s="100" t="s">
        <v>2</v>
      </c>
      <c r="BH54" s="100" t="s">
        <v>2</v>
      </c>
      <c r="BI54" s="100" t="s">
        <v>2</v>
      </c>
      <c r="BJ54" s="100" t="s">
        <v>2</v>
      </c>
      <c r="BK54" s="1">
        <v>57.192676547515255</v>
      </c>
      <c r="BL54" s="1">
        <v>30.318221447253705</v>
      </c>
      <c r="BM54" s="1">
        <v>12.489102005231038</v>
      </c>
      <c r="BN54" s="20">
        <f t="shared" si="8"/>
        <v>44.703574542284215</v>
      </c>
      <c r="BO54" s="100" t="s">
        <v>2</v>
      </c>
      <c r="BP54" s="100" t="s">
        <v>2</v>
      </c>
      <c r="BQ54" s="100" t="s">
        <v>2</v>
      </c>
      <c r="BR54" s="100" t="s">
        <v>2</v>
      </c>
      <c r="BS54" s="100" t="s">
        <v>2</v>
      </c>
      <c r="BT54" s="100" t="s">
        <v>2</v>
      </c>
      <c r="BU54" s="100" t="s">
        <v>2</v>
      </c>
      <c r="BV54" s="100" t="s">
        <v>2</v>
      </c>
      <c r="BW54" s="100" t="s">
        <v>2</v>
      </c>
      <c r="BX54" s="100" t="s">
        <v>2</v>
      </c>
      <c r="BY54" s="100" t="s">
        <v>2</v>
      </c>
      <c r="BZ54" s="100" t="s">
        <v>2</v>
      </c>
      <c r="CA54" s="12"/>
    </row>
    <row r="55" spans="1:79" ht="12">
      <c r="A55" s="2" t="s">
        <v>377</v>
      </c>
      <c r="B55" s="1">
        <v>25.421400923960547</v>
      </c>
      <c r="C55" s="1">
        <v>25.227868647771256</v>
      </c>
      <c r="D55" s="1">
        <v>49.3507304282682</v>
      </c>
      <c r="E55" s="20">
        <f t="shared" si="9"/>
        <v>-23.929329504307653</v>
      </c>
      <c r="F55" s="1">
        <v>9.483081533275065</v>
      </c>
      <c r="G55" s="1">
        <v>29.96004494943189</v>
      </c>
      <c r="H55" s="1">
        <v>60.55687351729304</v>
      </c>
      <c r="I55" s="20">
        <f t="shared" si="10"/>
        <v>-51.07379198401797</v>
      </c>
      <c r="J55" s="22">
        <v>-7.495</v>
      </c>
      <c r="K55" s="100" t="s">
        <v>2</v>
      </c>
      <c r="L55" s="100" t="s">
        <v>2</v>
      </c>
      <c r="M55" s="100" t="s">
        <v>2</v>
      </c>
      <c r="N55" s="100" t="s">
        <v>2</v>
      </c>
      <c r="O55" s="12">
        <v>67.036</v>
      </c>
      <c r="P55" s="1">
        <v>26.20177300536896</v>
      </c>
      <c r="Q55" s="1">
        <v>24.247721313522288</v>
      </c>
      <c r="R55" s="1">
        <v>49.55050568110875</v>
      </c>
      <c r="S55" s="20">
        <f t="shared" si="0"/>
        <v>-23.348732675739793</v>
      </c>
      <c r="T55" s="1">
        <v>14.733424896990885</v>
      </c>
      <c r="U55" s="1">
        <v>33.8369334498689</v>
      </c>
      <c r="V55" s="1">
        <v>51.42964165314021</v>
      </c>
      <c r="W55" s="20">
        <f t="shared" si="1"/>
        <v>-36.696216756149326</v>
      </c>
      <c r="X55" s="22">
        <v>-6.132</v>
      </c>
      <c r="Y55" s="1">
        <v>20.38956174303908</v>
      </c>
      <c r="Z55" s="1">
        <v>34.4674740916469</v>
      </c>
      <c r="AA55" s="1">
        <v>45.14296416531402</v>
      </c>
      <c r="AB55" s="20">
        <f t="shared" si="2"/>
        <v>-24.753402422274938</v>
      </c>
      <c r="AC55" s="1">
        <v>13.310026220501936</v>
      </c>
      <c r="AD55" s="1">
        <v>29.02359845174179</v>
      </c>
      <c r="AE55" s="1">
        <v>57.66637532775627</v>
      </c>
      <c r="AF55" s="20">
        <f t="shared" si="3"/>
        <v>-44.35634910725433</v>
      </c>
      <c r="AG55" s="22">
        <v>-8.211</v>
      </c>
      <c r="AH55" s="1">
        <v>32.417582417582416</v>
      </c>
      <c r="AI55" s="1">
        <v>23.137973137973137</v>
      </c>
      <c r="AJ55" s="1">
        <v>44.44444444444444</v>
      </c>
      <c r="AK55" s="20">
        <f t="shared" si="15"/>
        <v>-12.026862026862027</v>
      </c>
      <c r="AL55" s="22">
        <v>-3.092</v>
      </c>
      <c r="AM55" s="23" t="s">
        <v>2</v>
      </c>
      <c r="AN55" s="23" t="s">
        <v>2</v>
      </c>
      <c r="AO55" s="1">
        <v>17.541717541717542</v>
      </c>
      <c r="AP55" s="1">
        <v>37.464387464387464</v>
      </c>
      <c r="AQ55" s="1">
        <v>44.993894993895</v>
      </c>
      <c r="AR55" s="20">
        <f t="shared" si="4"/>
        <v>-27.452177452177455</v>
      </c>
      <c r="AS55" s="22">
        <v>-4.273</v>
      </c>
      <c r="AT55" s="104">
        <v>6.166</v>
      </c>
      <c r="AU55" s="1">
        <v>9.795230365838432</v>
      </c>
      <c r="AV55" s="1">
        <v>53.63341241103758</v>
      </c>
      <c r="AW55" s="1">
        <v>36.57135722312398</v>
      </c>
      <c r="AX55" s="20">
        <f t="shared" si="5"/>
        <v>-26.77612685728555</v>
      </c>
      <c r="AY55" s="20">
        <v>3.845673617180672</v>
      </c>
      <c r="AZ55" s="1">
        <v>57.91609439380697</v>
      </c>
      <c r="BA55" s="1">
        <v>38.23823198901236</v>
      </c>
      <c r="BB55" s="20">
        <f t="shared" si="6"/>
        <v>-34.39255837183169</v>
      </c>
      <c r="BC55" s="20">
        <v>4.844549881383443</v>
      </c>
      <c r="BD55" s="1">
        <v>51.9103508552878</v>
      </c>
      <c r="BE55" s="1">
        <v>43.245099263328754</v>
      </c>
      <c r="BF55" s="20">
        <f t="shared" si="16"/>
        <v>-38.40054938194531</v>
      </c>
      <c r="BG55" s="100" t="s">
        <v>2</v>
      </c>
      <c r="BH55" s="100" t="s">
        <v>2</v>
      </c>
      <c r="BI55" s="100" t="s">
        <v>2</v>
      </c>
      <c r="BJ55" s="100" t="s">
        <v>2</v>
      </c>
      <c r="BK55" s="1">
        <v>3.561253561253561</v>
      </c>
      <c r="BL55" s="1">
        <v>22.385022385022385</v>
      </c>
      <c r="BM55" s="1">
        <v>74.05372405372405</v>
      </c>
      <c r="BN55" s="20">
        <f t="shared" si="8"/>
        <v>-70.49247049247049</v>
      </c>
      <c r="BO55" s="100" t="s">
        <v>2</v>
      </c>
      <c r="BP55" s="100" t="s">
        <v>2</v>
      </c>
      <c r="BQ55" s="100" t="s">
        <v>2</v>
      </c>
      <c r="BR55" s="100" t="s">
        <v>2</v>
      </c>
      <c r="BS55" s="100" t="s">
        <v>2</v>
      </c>
      <c r="BT55" s="100" t="s">
        <v>2</v>
      </c>
      <c r="BU55" s="100" t="s">
        <v>2</v>
      </c>
      <c r="BV55" s="100" t="s">
        <v>2</v>
      </c>
      <c r="BW55" s="100" t="s">
        <v>2</v>
      </c>
      <c r="BX55" s="100" t="s">
        <v>2</v>
      </c>
      <c r="BY55" s="100" t="s">
        <v>2</v>
      </c>
      <c r="BZ55" s="100" t="s">
        <v>2</v>
      </c>
      <c r="CA55" s="12"/>
    </row>
    <row r="56" spans="1:79" ht="12">
      <c r="A56" s="2" t="s">
        <v>366</v>
      </c>
      <c r="B56" s="1">
        <v>6.900893338929192</v>
      </c>
      <c r="C56" s="1">
        <v>59.847712692607466</v>
      </c>
      <c r="D56" s="1">
        <v>33.25139396846334</v>
      </c>
      <c r="E56" s="20">
        <f t="shared" si="9"/>
        <v>-26.350500629534146</v>
      </c>
      <c r="F56" s="1">
        <v>19.94124347982493</v>
      </c>
      <c r="G56" s="1">
        <v>27.99328496912285</v>
      </c>
      <c r="H56" s="1">
        <v>52.06547155105222</v>
      </c>
      <c r="I56" s="20">
        <f t="shared" si="10"/>
        <v>-32.12422807122729</v>
      </c>
      <c r="J56" s="22">
        <v>-5.186</v>
      </c>
      <c r="K56" s="100" t="s">
        <v>2</v>
      </c>
      <c r="L56" s="100" t="s">
        <v>2</v>
      </c>
      <c r="M56" s="100" t="s">
        <v>2</v>
      </c>
      <c r="N56" s="100" t="s">
        <v>2</v>
      </c>
      <c r="O56" s="12">
        <v>71.214</v>
      </c>
      <c r="P56" s="1">
        <v>8.363810780022783</v>
      </c>
      <c r="Q56" s="1">
        <v>46.14185502727982</v>
      </c>
      <c r="R56" s="1">
        <v>45.49433419269741</v>
      </c>
      <c r="S56" s="20">
        <f t="shared" si="0"/>
        <v>-37.13052341267463</v>
      </c>
      <c r="T56" s="1">
        <v>16.349901073205828</v>
      </c>
      <c r="U56" s="1">
        <v>26.602314287427305</v>
      </c>
      <c r="V56" s="1">
        <v>57.047784639366874</v>
      </c>
      <c r="W56" s="20">
        <f t="shared" si="1"/>
        <v>-40.697883566161046</v>
      </c>
      <c r="X56" s="22">
        <v>-5.733</v>
      </c>
      <c r="Y56" s="1">
        <v>7.938125786917681</v>
      </c>
      <c r="Z56" s="1">
        <v>56.873913304154925</v>
      </c>
      <c r="AA56" s="1">
        <v>35.187960908927394</v>
      </c>
      <c r="AB56" s="20">
        <f t="shared" si="2"/>
        <v>-27.249835122009713</v>
      </c>
      <c r="AC56" s="1">
        <v>18.070627735475746</v>
      </c>
      <c r="AD56" s="1">
        <v>24.629773967264224</v>
      </c>
      <c r="AE56" s="1">
        <v>57.299598297260026</v>
      </c>
      <c r="AF56" s="20">
        <f t="shared" si="3"/>
        <v>-39.22897056178428</v>
      </c>
      <c r="AG56" s="22">
        <v>-6.536</v>
      </c>
      <c r="AH56" s="1">
        <v>26.24633431085044</v>
      </c>
      <c r="AI56" s="1">
        <v>32.355816226783965</v>
      </c>
      <c r="AJ56" s="1">
        <v>41.39784946236559</v>
      </c>
      <c r="AK56" s="20">
        <f t="shared" si="15"/>
        <v>-15.151515151515152</v>
      </c>
      <c r="AL56" s="22">
        <v>-1.297</v>
      </c>
      <c r="AM56" s="23" t="s">
        <v>2</v>
      </c>
      <c r="AN56" s="23" t="s">
        <v>2</v>
      </c>
      <c r="AO56" s="1">
        <v>32.76311502117954</v>
      </c>
      <c r="AP56" s="1">
        <v>38.05799934832193</v>
      </c>
      <c r="AQ56" s="1">
        <v>29.178885630498534</v>
      </c>
      <c r="AR56" s="20">
        <f t="shared" si="4"/>
        <v>3.5842293906810028</v>
      </c>
      <c r="AS56" s="22">
        <v>-0.018</v>
      </c>
      <c r="AT56" s="104">
        <v>4.722</v>
      </c>
      <c r="AU56" s="1">
        <v>16.2539720606751</v>
      </c>
      <c r="AV56" s="1">
        <v>56.88590443072127</v>
      </c>
      <c r="AW56" s="1">
        <v>26.860123508603635</v>
      </c>
      <c r="AX56" s="20">
        <f t="shared" si="5"/>
        <v>-10.606151447928536</v>
      </c>
      <c r="AY56" s="1">
        <v>22.759158222915044</v>
      </c>
      <c r="AZ56" s="1">
        <v>48.27027999280533</v>
      </c>
      <c r="BA56" s="1">
        <v>28.97056178427963</v>
      </c>
      <c r="BB56" s="20">
        <f t="shared" si="6"/>
        <v>-6.2114035613645875</v>
      </c>
      <c r="BC56" s="1">
        <v>25.4871395167576</v>
      </c>
      <c r="BD56" s="1">
        <v>45.66220996462618</v>
      </c>
      <c r="BE56" s="1">
        <v>28.850650518616224</v>
      </c>
      <c r="BF56" s="20">
        <f t="shared" si="16"/>
        <v>-3.3635110018586225</v>
      </c>
      <c r="BG56" s="100" t="s">
        <v>2</v>
      </c>
      <c r="BH56" s="100" t="s">
        <v>2</v>
      </c>
      <c r="BI56" s="100" t="s">
        <v>2</v>
      </c>
      <c r="BJ56" s="100" t="s">
        <v>2</v>
      </c>
      <c r="BK56" s="1">
        <v>16.68295861844249</v>
      </c>
      <c r="BL56" s="1">
        <v>60.866731834473775</v>
      </c>
      <c r="BM56" s="1">
        <v>22.45030954708374</v>
      </c>
      <c r="BN56" s="20">
        <f t="shared" si="8"/>
        <v>-5.76735092864125</v>
      </c>
      <c r="BO56" s="100" t="s">
        <v>2</v>
      </c>
      <c r="BP56" s="100" t="s">
        <v>2</v>
      </c>
      <c r="BQ56" s="100" t="s">
        <v>2</v>
      </c>
      <c r="BR56" s="100" t="s">
        <v>2</v>
      </c>
      <c r="BS56" s="100" t="s">
        <v>2</v>
      </c>
      <c r="BT56" s="100" t="s">
        <v>2</v>
      </c>
      <c r="BU56" s="100" t="s">
        <v>2</v>
      </c>
      <c r="BV56" s="100" t="s">
        <v>2</v>
      </c>
      <c r="BW56" s="100" t="s">
        <v>2</v>
      </c>
      <c r="BX56" s="100" t="s">
        <v>2</v>
      </c>
      <c r="BY56" s="100" t="s">
        <v>2</v>
      </c>
      <c r="BZ56" s="100" t="s">
        <v>2</v>
      </c>
      <c r="CA56" s="12"/>
    </row>
    <row r="57" spans="1:79" ht="12">
      <c r="A57" s="2" t="s">
        <v>67</v>
      </c>
      <c r="B57" s="1">
        <v>29.47418910006595</v>
      </c>
      <c r="C57" s="1">
        <v>53.87613166256969</v>
      </c>
      <c r="D57" s="1">
        <v>16.64967923736435</v>
      </c>
      <c r="E57" s="20">
        <f t="shared" si="9"/>
        <v>12.8245098627016</v>
      </c>
      <c r="F57" s="1">
        <v>19.071886803765214</v>
      </c>
      <c r="G57" s="1">
        <v>38.92319683434259</v>
      </c>
      <c r="H57" s="1">
        <v>42.0049163618922</v>
      </c>
      <c r="I57" s="20">
        <f t="shared" si="10"/>
        <v>-22.933029558126986</v>
      </c>
      <c r="J57" s="22">
        <v>-3.097</v>
      </c>
      <c r="K57" s="100" t="s">
        <v>2</v>
      </c>
      <c r="L57" s="100" t="s">
        <v>2</v>
      </c>
      <c r="M57" s="100" t="s">
        <v>2</v>
      </c>
      <c r="N57" s="100" t="s">
        <v>2</v>
      </c>
      <c r="O57" s="12">
        <v>70.66</v>
      </c>
      <c r="P57" s="1">
        <v>34.876191618202526</v>
      </c>
      <c r="Q57" s="1">
        <v>46.1238683374303</v>
      </c>
      <c r="R57" s="1">
        <v>18.999940044367168</v>
      </c>
      <c r="S57" s="20">
        <f t="shared" si="0"/>
        <v>15.876251573835358</v>
      </c>
      <c r="T57" s="1">
        <v>17.309191198513098</v>
      </c>
      <c r="U57" s="1">
        <v>37.80802206367288</v>
      </c>
      <c r="V57" s="1">
        <v>44.882786737814016</v>
      </c>
      <c r="W57" s="20">
        <f t="shared" si="1"/>
        <v>-27.573595539300918</v>
      </c>
      <c r="X57" s="22">
        <v>-3.613</v>
      </c>
      <c r="Y57" s="1">
        <v>29.08447748665987</v>
      </c>
      <c r="Z57" s="1">
        <v>50.29078481923377</v>
      </c>
      <c r="AA57" s="1">
        <v>20.62473769410636</v>
      </c>
      <c r="AB57" s="20">
        <f t="shared" si="2"/>
        <v>8.45973979255351</v>
      </c>
      <c r="AC57" s="1">
        <v>17.626956052521134</v>
      </c>
      <c r="AD57" s="1">
        <v>41.0516217998681</v>
      </c>
      <c r="AE57" s="1">
        <v>41.32142214761077</v>
      </c>
      <c r="AF57" s="20">
        <f t="shared" si="3"/>
        <v>-23.694466095089634</v>
      </c>
      <c r="AG57" s="22">
        <v>-3.493</v>
      </c>
      <c r="AH57" s="1">
        <v>53.054530545305454</v>
      </c>
      <c r="AI57" s="1">
        <v>34.76834768347683</v>
      </c>
      <c r="AJ57" s="1">
        <v>12.177121771217712</v>
      </c>
      <c r="AK57" s="20">
        <f t="shared" si="15"/>
        <v>40.87740877408774</v>
      </c>
      <c r="AL57" s="22">
        <v>1.954</v>
      </c>
      <c r="AM57" s="23" t="s">
        <v>2</v>
      </c>
      <c r="AN57" s="23" t="s">
        <v>2</v>
      </c>
      <c r="AO57" s="1">
        <v>33.35383353833538</v>
      </c>
      <c r="AP57" s="1">
        <v>38.25338253382534</v>
      </c>
      <c r="AQ57" s="1">
        <v>28.392783927839275</v>
      </c>
      <c r="AR57" s="20">
        <f t="shared" si="4"/>
        <v>4.961049610496104</v>
      </c>
      <c r="AS57" s="22">
        <v>-0.904</v>
      </c>
      <c r="AT57" s="104">
        <v>4.411</v>
      </c>
      <c r="AU57" s="1">
        <v>15.288686372084657</v>
      </c>
      <c r="AV57" s="1">
        <v>54.325798908807485</v>
      </c>
      <c r="AW57" s="1">
        <v>30.38551471910786</v>
      </c>
      <c r="AX57" s="20">
        <f t="shared" si="5"/>
        <v>-15.096828347023203</v>
      </c>
      <c r="AY57" s="1">
        <v>24.371964746087897</v>
      </c>
      <c r="AZ57" s="1">
        <v>45.506325319263745</v>
      </c>
      <c r="BA57" s="1">
        <v>30.12170993464836</v>
      </c>
      <c r="BB57" s="20">
        <f t="shared" si="6"/>
        <v>-5.749745188560464</v>
      </c>
      <c r="BC57" s="1">
        <v>15.318664188500511</v>
      </c>
      <c r="BD57" s="1">
        <v>55.027279812938424</v>
      </c>
      <c r="BE57" s="1">
        <v>29.654055998561063</v>
      </c>
      <c r="BF57" s="20">
        <f t="shared" si="16"/>
        <v>-14.335391810060552</v>
      </c>
      <c r="BG57" s="100" t="s">
        <v>2</v>
      </c>
      <c r="BH57" s="100" t="s">
        <v>2</v>
      </c>
      <c r="BI57" s="100" t="s">
        <v>2</v>
      </c>
      <c r="BJ57" s="100" t="s">
        <v>2</v>
      </c>
      <c r="BK57" s="1">
        <v>9.32759327593276</v>
      </c>
      <c r="BL57" s="1">
        <v>66.78966789667896</v>
      </c>
      <c r="BM57" s="1">
        <v>23.882738827388277</v>
      </c>
      <c r="BN57" s="20">
        <f t="shared" si="8"/>
        <v>-14.555145551455517</v>
      </c>
      <c r="BO57" s="100" t="s">
        <v>2</v>
      </c>
      <c r="BP57" s="100" t="s">
        <v>2</v>
      </c>
      <c r="BQ57" s="100" t="s">
        <v>2</v>
      </c>
      <c r="BR57" s="100" t="s">
        <v>2</v>
      </c>
      <c r="BS57" s="100" t="s">
        <v>2</v>
      </c>
      <c r="BT57" s="100" t="s">
        <v>2</v>
      </c>
      <c r="BU57" s="100" t="s">
        <v>2</v>
      </c>
      <c r="BV57" s="100" t="s">
        <v>2</v>
      </c>
      <c r="BW57" s="100" t="s">
        <v>2</v>
      </c>
      <c r="BX57" s="100" t="s">
        <v>2</v>
      </c>
      <c r="BY57" s="100" t="s">
        <v>2</v>
      </c>
      <c r="BZ57" s="100" t="s">
        <v>2</v>
      </c>
      <c r="CA57" s="12"/>
    </row>
    <row r="58" spans="1:79" ht="12">
      <c r="A58" s="2" t="s">
        <v>64</v>
      </c>
      <c r="B58" s="1">
        <v>23.92829306313328</v>
      </c>
      <c r="C58" s="1">
        <v>34.450506625097425</v>
      </c>
      <c r="D58" s="1">
        <v>41.62120031176929</v>
      </c>
      <c r="E58" s="20">
        <f t="shared" si="9"/>
        <v>-17.69290724863601</v>
      </c>
      <c r="F58" s="1">
        <v>11.727321781881408</v>
      </c>
      <c r="G58" s="1">
        <v>24.120151088194735</v>
      </c>
      <c r="H58" s="1">
        <v>64.15252712992385</v>
      </c>
      <c r="I58" s="20">
        <f t="shared" si="10"/>
        <v>-52.42520534804245</v>
      </c>
      <c r="J58" s="22">
        <v>-7.216</v>
      </c>
      <c r="K58" s="100" t="s">
        <v>2</v>
      </c>
      <c r="L58" s="100" t="s">
        <v>2</v>
      </c>
      <c r="M58" s="100" t="s">
        <v>2</v>
      </c>
      <c r="N58" s="100" t="s">
        <v>2</v>
      </c>
      <c r="O58" s="12">
        <v>66.398</v>
      </c>
      <c r="P58" s="1">
        <v>20.031176929072487</v>
      </c>
      <c r="Q58" s="1">
        <v>46.00995263505006</v>
      </c>
      <c r="R58" s="1">
        <v>33.95887043587745</v>
      </c>
      <c r="S58" s="20">
        <f t="shared" si="0"/>
        <v>-13.927693506804964</v>
      </c>
      <c r="T58" s="1">
        <v>12.800527609568919</v>
      </c>
      <c r="U58" s="1">
        <v>27.393728640805804</v>
      </c>
      <c r="V58" s="1">
        <v>59.80574374962527</v>
      </c>
      <c r="W58" s="20">
        <f t="shared" si="1"/>
        <v>-47.005216140056355</v>
      </c>
      <c r="X58" s="22">
        <v>-6.546</v>
      </c>
      <c r="Y58" s="1">
        <v>18.058636608909406</v>
      </c>
      <c r="Z58" s="1">
        <v>39.80454463696864</v>
      </c>
      <c r="AA58" s="1">
        <v>42.136818754121954</v>
      </c>
      <c r="AB58" s="20">
        <f t="shared" si="2"/>
        <v>-24.078182145212548</v>
      </c>
      <c r="AC58" s="1">
        <v>10.624138137778044</v>
      </c>
      <c r="AD58" s="1">
        <v>26.950056957851192</v>
      </c>
      <c r="AE58" s="1">
        <v>62.425804904370764</v>
      </c>
      <c r="AF58" s="20">
        <f t="shared" si="3"/>
        <v>-51.80166676659272</v>
      </c>
      <c r="AG58" s="22">
        <v>-8.436</v>
      </c>
      <c r="AH58" s="1">
        <v>59.41067162198036</v>
      </c>
      <c r="AI58" s="1">
        <v>21.36979028404566</v>
      </c>
      <c r="AJ58" s="1">
        <v>19.219538093973984</v>
      </c>
      <c r="AK58" s="20">
        <f t="shared" si="15"/>
        <v>40.191133528006375</v>
      </c>
      <c r="AL58" s="22">
        <v>1.36</v>
      </c>
      <c r="AM58" s="23" t="s">
        <v>2</v>
      </c>
      <c r="AN58" s="23" t="s">
        <v>2</v>
      </c>
      <c r="AO58" s="1">
        <v>56.251659145208386</v>
      </c>
      <c r="AP58" s="1">
        <v>36.47464826121582</v>
      </c>
      <c r="AQ58" s="1">
        <v>7.27369259357579</v>
      </c>
      <c r="AR58" s="20">
        <f t="shared" si="4"/>
        <v>48.9779665516326</v>
      </c>
      <c r="AS58" s="22">
        <v>2.874</v>
      </c>
      <c r="AT58" s="104">
        <v>4.637</v>
      </c>
      <c r="AU58" s="1">
        <v>24.623778403981053</v>
      </c>
      <c r="AV58" s="1">
        <v>48.21631992325679</v>
      </c>
      <c r="AW58" s="1">
        <v>27.159901672762153</v>
      </c>
      <c r="AX58" s="20">
        <f t="shared" si="5"/>
        <v>-2.5361232687811004</v>
      </c>
      <c r="AY58" s="1">
        <v>25.613046345704177</v>
      </c>
      <c r="AZ58" s="1">
        <v>41.03363511001859</v>
      </c>
      <c r="BA58" s="1">
        <v>33.35331854427723</v>
      </c>
      <c r="BB58" s="20">
        <f t="shared" si="6"/>
        <v>-7.740272198573052</v>
      </c>
      <c r="BC58" s="1">
        <v>25.708975358234902</v>
      </c>
      <c r="BD58" s="1">
        <v>48.69596498591043</v>
      </c>
      <c r="BE58" s="1">
        <v>25.59505965585467</v>
      </c>
      <c r="BF58" s="20">
        <f t="shared" si="16"/>
        <v>0.11391570238023263</v>
      </c>
      <c r="BG58" s="100" t="s">
        <v>2</v>
      </c>
      <c r="BH58" s="100" t="s">
        <v>2</v>
      </c>
      <c r="BI58" s="100" t="s">
        <v>2</v>
      </c>
      <c r="BJ58" s="100" t="s">
        <v>2</v>
      </c>
      <c r="BK58" s="1">
        <v>32.70507034775684</v>
      </c>
      <c r="BL58" s="1">
        <v>23.41385718078046</v>
      </c>
      <c r="BM58" s="1">
        <v>43.8810724714627</v>
      </c>
      <c r="BN58" s="20">
        <f t="shared" si="8"/>
        <v>-11.176002123705864</v>
      </c>
      <c r="BO58" s="100" t="s">
        <v>2</v>
      </c>
      <c r="BP58" s="100" t="s">
        <v>2</v>
      </c>
      <c r="BQ58" s="100" t="s">
        <v>2</v>
      </c>
      <c r="BR58" s="100" t="s">
        <v>2</v>
      </c>
      <c r="BS58" s="100" t="s">
        <v>2</v>
      </c>
      <c r="BT58" s="100" t="s">
        <v>2</v>
      </c>
      <c r="BU58" s="100" t="s">
        <v>2</v>
      </c>
      <c r="BV58" s="100" t="s">
        <v>2</v>
      </c>
      <c r="BW58" s="100" t="s">
        <v>2</v>
      </c>
      <c r="BX58" s="100" t="s">
        <v>2</v>
      </c>
      <c r="BY58" s="100" t="s">
        <v>2</v>
      </c>
      <c r="BZ58" s="100" t="s">
        <v>2</v>
      </c>
      <c r="CA58" s="12"/>
    </row>
    <row r="59" spans="1:79" ht="12">
      <c r="A59" s="2" t="s">
        <v>367</v>
      </c>
      <c r="B59" s="1">
        <v>25.99676239582709</v>
      </c>
      <c r="C59" s="1">
        <v>38.03585346843336</v>
      </c>
      <c r="D59" s="1">
        <v>35.96738413573956</v>
      </c>
      <c r="E59" s="20">
        <f t="shared" si="9"/>
        <v>-9.970621739912467</v>
      </c>
      <c r="F59" s="1">
        <v>22.099646261766292</v>
      </c>
      <c r="G59" s="1">
        <v>32.48396186821752</v>
      </c>
      <c r="H59" s="1">
        <v>45.416391870016184</v>
      </c>
      <c r="I59" s="20">
        <f t="shared" si="10"/>
        <v>-23.316745608249892</v>
      </c>
      <c r="J59" s="22">
        <v>-5.631</v>
      </c>
      <c r="K59" s="100" t="s">
        <v>2</v>
      </c>
      <c r="L59" s="100" t="s">
        <v>2</v>
      </c>
      <c r="M59" s="100" t="s">
        <v>2</v>
      </c>
      <c r="N59" s="100" t="s">
        <v>2</v>
      </c>
      <c r="O59" s="12">
        <v>72.173</v>
      </c>
      <c r="P59" s="1">
        <v>28.9166017147311</v>
      </c>
      <c r="Q59" s="1">
        <v>36.14725103423467</v>
      </c>
      <c r="R59" s="1">
        <v>34.936147251034235</v>
      </c>
      <c r="S59" s="20">
        <f t="shared" si="0"/>
        <v>-6.019545536303134</v>
      </c>
      <c r="T59" s="1">
        <v>24.893578751723723</v>
      </c>
      <c r="U59" s="1">
        <v>22.255530907128726</v>
      </c>
      <c r="V59" s="1">
        <v>52.85089034114755</v>
      </c>
      <c r="W59" s="20">
        <f t="shared" si="1"/>
        <v>-27.957311589423824</v>
      </c>
      <c r="X59" s="22">
        <v>-7.183</v>
      </c>
      <c r="Y59" s="1">
        <v>30.433479225373222</v>
      </c>
      <c r="Z59" s="1">
        <v>32.19017926734217</v>
      </c>
      <c r="AA59" s="1">
        <v>37.37634150728461</v>
      </c>
      <c r="AB59" s="20">
        <f t="shared" si="2"/>
        <v>-6.942862281911385</v>
      </c>
      <c r="AC59" s="1">
        <v>22.153606331314826</v>
      </c>
      <c r="AD59" s="1">
        <v>22.015708375801907</v>
      </c>
      <c r="AE59" s="1">
        <v>55.83068529288327</v>
      </c>
      <c r="AF59" s="20">
        <f t="shared" si="3"/>
        <v>-33.67707896156844</v>
      </c>
      <c r="AG59" s="22">
        <v>-7.344</v>
      </c>
      <c r="AH59" s="1">
        <v>52.20261349858548</v>
      </c>
      <c r="AI59" s="1">
        <v>19.11626027212717</v>
      </c>
      <c r="AJ59" s="1">
        <v>28.68112622928735</v>
      </c>
      <c r="AK59" s="20">
        <f t="shared" si="15"/>
        <v>23.521487269298127</v>
      </c>
      <c r="AL59" s="22">
        <v>5.754</v>
      </c>
      <c r="AM59" s="23" t="s">
        <v>2</v>
      </c>
      <c r="AN59" s="23" t="s">
        <v>2</v>
      </c>
      <c r="AO59" s="1">
        <v>53.239929947460595</v>
      </c>
      <c r="AP59" s="1">
        <v>38.77138623198168</v>
      </c>
      <c r="AQ59" s="1">
        <v>7.988683820557727</v>
      </c>
      <c r="AR59" s="20">
        <f t="shared" si="4"/>
        <v>45.25124612690287</v>
      </c>
      <c r="AS59" s="22">
        <v>4.18</v>
      </c>
      <c r="AT59" s="104">
        <v>4.544</v>
      </c>
      <c r="AU59" s="1">
        <v>17.58498710953894</v>
      </c>
      <c r="AV59" s="1">
        <v>51.78368007674321</v>
      </c>
      <c r="AW59" s="1">
        <v>30.631332813717847</v>
      </c>
      <c r="AX59" s="20">
        <f t="shared" si="5"/>
        <v>-13.046345704178908</v>
      </c>
      <c r="AY59" s="20">
        <v>16.59571916781582</v>
      </c>
      <c r="AZ59" s="1">
        <v>53.42046885304874</v>
      </c>
      <c r="BA59" s="1">
        <v>29.98381197913544</v>
      </c>
      <c r="BB59" s="20">
        <f t="shared" si="6"/>
        <v>-13.38809281131962</v>
      </c>
      <c r="BC59" s="20">
        <v>20.390910726062714</v>
      </c>
      <c r="BD59" s="1">
        <v>44.19329696024942</v>
      </c>
      <c r="BE59" s="1">
        <v>35.415792313687874</v>
      </c>
      <c r="BF59" s="20">
        <f t="shared" si="16"/>
        <v>-15.02488158762516</v>
      </c>
      <c r="BG59" s="100" t="s">
        <v>2</v>
      </c>
      <c r="BH59" s="100" t="s">
        <v>2</v>
      </c>
      <c r="BI59" s="100" t="s">
        <v>2</v>
      </c>
      <c r="BJ59" s="100" t="s">
        <v>2</v>
      </c>
      <c r="BK59" s="1">
        <v>29.381651623332882</v>
      </c>
      <c r="BL59" s="1">
        <v>50.5725447932103</v>
      </c>
      <c r="BM59" s="1">
        <v>20.045803583456824</v>
      </c>
      <c r="BN59" s="20">
        <f t="shared" si="8"/>
        <v>9.335848039876058</v>
      </c>
      <c r="BO59" s="100" t="s">
        <v>2</v>
      </c>
      <c r="BP59" s="100" t="s">
        <v>2</v>
      </c>
      <c r="BQ59" s="100" t="s">
        <v>2</v>
      </c>
      <c r="BR59" s="100" t="s">
        <v>2</v>
      </c>
      <c r="BS59" s="100" t="s">
        <v>2</v>
      </c>
      <c r="BT59" s="100" t="s">
        <v>2</v>
      </c>
      <c r="BU59" s="100" t="s">
        <v>2</v>
      </c>
      <c r="BV59" s="100" t="s">
        <v>2</v>
      </c>
      <c r="BW59" s="100" t="s">
        <v>2</v>
      </c>
      <c r="BX59" s="100" t="s">
        <v>2</v>
      </c>
      <c r="BY59" s="100" t="s">
        <v>2</v>
      </c>
      <c r="BZ59" s="100" t="s">
        <v>2</v>
      </c>
      <c r="CA59" s="12"/>
    </row>
    <row r="60" spans="1:79" ht="12">
      <c r="A60" s="2" t="s">
        <v>379</v>
      </c>
      <c r="B60" s="1">
        <v>5.8493589743589745</v>
      </c>
      <c r="C60" s="1">
        <v>58.907585470085465</v>
      </c>
      <c r="D60" s="1">
        <v>35.24305555555556</v>
      </c>
      <c r="E60" s="20">
        <f t="shared" si="9"/>
        <v>-29.393696581196583</v>
      </c>
      <c r="F60" s="1">
        <v>8.13969017094017</v>
      </c>
      <c r="G60" s="1">
        <v>63.942307692307686</v>
      </c>
      <c r="H60" s="1">
        <v>27.918002136752136</v>
      </c>
      <c r="I60" s="20">
        <f t="shared" si="10"/>
        <v>-19.778311965811966</v>
      </c>
      <c r="J60" s="22">
        <v>-3.052</v>
      </c>
      <c r="K60" s="100" t="s">
        <v>2</v>
      </c>
      <c r="L60" s="100" t="s">
        <v>2</v>
      </c>
      <c r="M60" s="100" t="s">
        <v>2</v>
      </c>
      <c r="N60" s="100" t="s">
        <v>2</v>
      </c>
      <c r="O60" s="12">
        <v>73.42</v>
      </c>
      <c r="P60" s="1">
        <v>7.178151709401709</v>
      </c>
      <c r="Q60" s="1">
        <v>62.95405982905983</v>
      </c>
      <c r="R60" s="1">
        <v>29.867788461538463</v>
      </c>
      <c r="S60" s="20">
        <f t="shared" si="0"/>
        <v>-22.689636752136757</v>
      </c>
      <c r="T60" s="1">
        <v>9.081196581196581</v>
      </c>
      <c r="U60" s="1">
        <v>64.95726495726495</v>
      </c>
      <c r="V60" s="1">
        <v>25.961538461538463</v>
      </c>
      <c r="W60" s="20">
        <f t="shared" si="1"/>
        <v>-16.88034188034188</v>
      </c>
      <c r="X60" s="22">
        <v>-3.351</v>
      </c>
      <c r="Y60" s="1">
        <v>13.60844017094017</v>
      </c>
      <c r="Z60" s="1">
        <v>62.17948717948718</v>
      </c>
      <c r="AA60" s="1">
        <v>24.21207264957265</v>
      </c>
      <c r="AB60" s="20">
        <f t="shared" si="2"/>
        <v>-10.60363247863248</v>
      </c>
      <c r="AC60" s="1">
        <v>11.685363247863249</v>
      </c>
      <c r="AD60" s="1">
        <v>65.04407051282051</v>
      </c>
      <c r="AE60" s="1">
        <v>23.27056623931624</v>
      </c>
      <c r="AF60" s="20">
        <f t="shared" si="3"/>
        <v>-11.58520299145299</v>
      </c>
      <c r="AG60" s="22">
        <v>-3.31</v>
      </c>
      <c r="AH60" s="1">
        <v>42.498302783435165</v>
      </c>
      <c r="AI60" s="1">
        <v>54.921928038017654</v>
      </c>
      <c r="AJ60" s="1">
        <v>2.5797691785471826</v>
      </c>
      <c r="AK60" s="20">
        <f t="shared" si="15"/>
        <v>39.91853360488798</v>
      </c>
      <c r="AL60" s="22">
        <v>1.962</v>
      </c>
      <c r="AM60" s="23" t="s">
        <v>2</v>
      </c>
      <c r="AN60" s="23" t="s">
        <v>2</v>
      </c>
      <c r="AO60" s="1">
        <v>42.396469789545144</v>
      </c>
      <c r="AP60" s="1">
        <v>56.61914460285132</v>
      </c>
      <c r="AQ60" s="1">
        <v>0.9843856076035303</v>
      </c>
      <c r="AR60" s="20">
        <f t="shared" si="4"/>
        <v>41.412084181941616</v>
      </c>
      <c r="AS60" s="22">
        <v>2.329</v>
      </c>
      <c r="AT60" s="104">
        <v>4.319</v>
      </c>
      <c r="AU60" s="1">
        <v>24.305555555555554</v>
      </c>
      <c r="AV60" s="1">
        <v>66.4329594017094</v>
      </c>
      <c r="AW60" s="1">
        <v>9.261485042735043</v>
      </c>
      <c r="AX60" s="20">
        <f t="shared" si="5"/>
        <v>15.044070512820511</v>
      </c>
      <c r="AY60" s="1">
        <v>24.32558760683761</v>
      </c>
      <c r="AZ60" s="1">
        <v>66.00560897435898</v>
      </c>
      <c r="BA60" s="1">
        <v>9.668803418803419</v>
      </c>
      <c r="BB60" s="20">
        <f t="shared" si="6"/>
        <v>14.65678418803419</v>
      </c>
      <c r="BC60" s="1">
        <v>23.370726495726498</v>
      </c>
      <c r="BD60" s="1">
        <v>67.36778846153845</v>
      </c>
      <c r="BE60" s="1">
        <v>9.261485042735043</v>
      </c>
      <c r="BF60" s="20">
        <f t="shared" si="16"/>
        <v>14.109241452991455</v>
      </c>
      <c r="BG60" s="100" t="s">
        <v>2</v>
      </c>
      <c r="BH60" s="100" t="s">
        <v>2</v>
      </c>
      <c r="BI60" s="100" t="s">
        <v>2</v>
      </c>
      <c r="BJ60" s="100" t="s">
        <v>2</v>
      </c>
      <c r="BK60" s="1">
        <v>61.710794297352344</v>
      </c>
      <c r="BL60" s="1">
        <v>35.40393754243041</v>
      </c>
      <c r="BM60" s="1">
        <v>2.885268160217244</v>
      </c>
      <c r="BN60" s="20">
        <f t="shared" si="8"/>
        <v>58.8255261371351</v>
      </c>
      <c r="BO60" s="100" t="s">
        <v>2</v>
      </c>
      <c r="BP60" s="100" t="s">
        <v>2</v>
      </c>
      <c r="BQ60" s="100" t="s">
        <v>2</v>
      </c>
      <c r="BR60" s="100" t="s">
        <v>2</v>
      </c>
      <c r="BS60" s="100" t="s">
        <v>2</v>
      </c>
      <c r="BT60" s="100" t="s">
        <v>2</v>
      </c>
      <c r="BU60" s="100" t="s">
        <v>2</v>
      </c>
      <c r="BV60" s="100" t="s">
        <v>2</v>
      </c>
      <c r="BW60" s="100" t="s">
        <v>2</v>
      </c>
      <c r="BX60" s="100" t="s">
        <v>2</v>
      </c>
      <c r="BY60" s="100" t="s">
        <v>2</v>
      </c>
      <c r="BZ60" s="100" t="s">
        <v>2</v>
      </c>
      <c r="CA60" s="12"/>
    </row>
    <row r="61" spans="1:79" ht="12">
      <c r="A61" s="2" t="s">
        <v>67</v>
      </c>
      <c r="B61" s="1">
        <v>22.950053418803417</v>
      </c>
      <c r="C61" s="1">
        <v>47.94337606837607</v>
      </c>
      <c r="D61" s="1">
        <v>29.10657051282051</v>
      </c>
      <c r="E61" s="20">
        <f t="shared" si="9"/>
        <v>-6.156517094017094</v>
      </c>
      <c r="F61" s="1">
        <v>14.756944444444445</v>
      </c>
      <c r="G61" s="1">
        <v>51.32211538461539</v>
      </c>
      <c r="H61" s="1">
        <v>33.92094017094017</v>
      </c>
      <c r="I61" s="20">
        <f t="shared" si="10"/>
        <v>-19.163995726495727</v>
      </c>
      <c r="J61" s="22">
        <v>-3.992</v>
      </c>
      <c r="K61" s="100" t="s">
        <v>2</v>
      </c>
      <c r="L61" s="100" t="s">
        <v>2</v>
      </c>
      <c r="M61" s="100" t="s">
        <v>2</v>
      </c>
      <c r="N61" s="100" t="s">
        <v>2</v>
      </c>
      <c r="O61" s="12">
        <v>70.562</v>
      </c>
      <c r="P61" s="1">
        <v>21.481036324786324</v>
      </c>
      <c r="Q61" s="1">
        <v>46.9284188034188</v>
      </c>
      <c r="R61" s="1">
        <v>31.590544871794872</v>
      </c>
      <c r="S61" s="20">
        <f t="shared" si="0"/>
        <v>-10.109508547008549</v>
      </c>
      <c r="T61" s="1">
        <v>16.20592948717949</v>
      </c>
      <c r="U61" s="1">
        <v>43.95032051282051</v>
      </c>
      <c r="V61" s="1">
        <v>39.84375</v>
      </c>
      <c r="W61" s="20">
        <f t="shared" si="1"/>
        <v>-23.63782051282051</v>
      </c>
      <c r="X61" s="22">
        <v>-4.342</v>
      </c>
      <c r="Y61" s="1">
        <v>22.07532051282051</v>
      </c>
      <c r="Z61" s="1">
        <v>44.07719017094017</v>
      </c>
      <c r="AA61" s="1">
        <v>33.84748931623932</v>
      </c>
      <c r="AB61" s="20">
        <f t="shared" si="2"/>
        <v>-11.772168803418808</v>
      </c>
      <c r="AC61" s="1">
        <v>14.176014957264957</v>
      </c>
      <c r="AD61" s="1">
        <v>46.21394230769231</v>
      </c>
      <c r="AE61" s="1">
        <v>39.61004273504273</v>
      </c>
      <c r="AF61" s="20">
        <f t="shared" si="3"/>
        <v>-25.434027777777775</v>
      </c>
      <c r="AG61" s="22">
        <v>-4.825</v>
      </c>
      <c r="AH61" s="1">
        <v>48.02203304957436</v>
      </c>
      <c r="AI61" s="1">
        <v>45.01752628943415</v>
      </c>
      <c r="AJ61" s="1">
        <v>6.9604406609914875</v>
      </c>
      <c r="AK61" s="20">
        <f t="shared" si="15"/>
        <v>41.06159238858287</v>
      </c>
      <c r="AL61" s="22">
        <v>2.816</v>
      </c>
      <c r="AM61" s="23" t="s">
        <v>2</v>
      </c>
      <c r="AN61" s="23" t="s">
        <v>2</v>
      </c>
      <c r="AO61" s="1">
        <v>45.09263895843766</v>
      </c>
      <c r="AP61" s="1">
        <v>47.24586880320481</v>
      </c>
      <c r="AQ61" s="1">
        <v>7.661492238357537</v>
      </c>
      <c r="AR61" s="20">
        <f t="shared" si="4"/>
        <v>37.43114672008012</v>
      </c>
      <c r="AS61" s="22">
        <v>2.737</v>
      </c>
      <c r="AT61" s="104">
        <v>4.312</v>
      </c>
      <c r="AU61" s="1">
        <v>23.697916666666664</v>
      </c>
      <c r="AV61" s="1">
        <v>50.16693376068376</v>
      </c>
      <c r="AW61" s="1">
        <v>26.135149572649574</v>
      </c>
      <c r="AX61" s="20">
        <f t="shared" si="5"/>
        <v>-2.43723290598291</v>
      </c>
      <c r="AY61" s="1">
        <v>16.03231837606838</v>
      </c>
      <c r="AZ61" s="1">
        <v>53.01148504273504</v>
      </c>
      <c r="BA61" s="1">
        <v>30.956196581196583</v>
      </c>
      <c r="BB61" s="20">
        <f t="shared" si="6"/>
        <v>-14.923878205128204</v>
      </c>
      <c r="BC61" s="1">
        <v>19.304220085470085</v>
      </c>
      <c r="BD61" s="1">
        <v>49.9866452991453</v>
      </c>
      <c r="BE61" s="1">
        <v>30.709134615384613</v>
      </c>
      <c r="BF61" s="20">
        <f t="shared" si="16"/>
        <v>-11.404914529914528</v>
      </c>
      <c r="BG61" s="100" t="s">
        <v>2</v>
      </c>
      <c r="BH61" s="100" t="s">
        <v>2</v>
      </c>
      <c r="BI61" s="100" t="s">
        <v>2</v>
      </c>
      <c r="BJ61" s="100" t="s">
        <v>2</v>
      </c>
      <c r="BK61" s="1">
        <v>23.885828743114672</v>
      </c>
      <c r="BL61" s="1">
        <v>48.84827240861292</v>
      </c>
      <c r="BM61" s="1">
        <v>27.265898848272407</v>
      </c>
      <c r="BN61" s="20">
        <f t="shared" si="8"/>
        <v>-3.380070105157735</v>
      </c>
      <c r="BO61" s="100" t="s">
        <v>2</v>
      </c>
      <c r="BP61" s="100" t="s">
        <v>2</v>
      </c>
      <c r="BQ61" s="100" t="s">
        <v>2</v>
      </c>
      <c r="BR61" s="100" t="s">
        <v>2</v>
      </c>
      <c r="BS61" s="100" t="s">
        <v>2</v>
      </c>
      <c r="BT61" s="100" t="s">
        <v>2</v>
      </c>
      <c r="BU61" s="100" t="s">
        <v>2</v>
      </c>
      <c r="BV61" s="100" t="s">
        <v>2</v>
      </c>
      <c r="BW61" s="100" t="s">
        <v>2</v>
      </c>
      <c r="BX61" s="100" t="s">
        <v>2</v>
      </c>
      <c r="BY61" s="100" t="s">
        <v>2</v>
      </c>
      <c r="BZ61" s="100" t="s">
        <v>2</v>
      </c>
      <c r="CA61" s="12"/>
    </row>
    <row r="62" spans="1:79" ht="12">
      <c r="A62" s="2" t="s">
        <v>64</v>
      </c>
      <c r="B62" s="1">
        <v>21.367521367521366</v>
      </c>
      <c r="C62" s="1">
        <v>37.072649572649574</v>
      </c>
      <c r="D62" s="1">
        <v>41.55982905982906</v>
      </c>
      <c r="E62" s="20">
        <f t="shared" si="9"/>
        <v>-20.192307692307697</v>
      </c>
      <c r="F62" s="1">
        <v>21.020299145299145</v>
      </c>
      <c r="G62" s="1">
        <v>42.614850427350426</v>
      </c>
      <c r="H62" s="1">
        <v>36.364850427350426</v>
      </c>
      <c r="I62" s="20">
        <f t="shared" si="10"/>
        <v>-15.344551282051281</v>
      </c>
      <c r="J62" s="22">
        <v>-3.196</v>
      </c>
      <c r="K62" s="100" t="s">
        <v>2</v>
      </c>
      <c r="L62" s="100" t="s">
        <v>2</v>
      </c>
      <c r="M62" s="100" t="s">
        <v>2</v>
      </c>
      <c r="N62" s="100" t="s">
        <v>2</v>
      </c>
      <c r="O62" s="12">
        <v>73.532</v>
      </c>
      <c r="P62" s="1">
        <v>10.109508547008547</v>
      </c>
      <c r="Q62" s="1">
        <v>60.19631410256411</v>
      </c>
      <c r="R62" s="1">
        <v>29.694177350427353</v>
      </c>
      <c r="S62" s="20">
        <f t="shared" si="0"/>
        <v>-19.584668803418808</v>
      </c>
      <c r="T62" s="1">
        <v>18.309294871794872</v>
      </c>
      <c r="U62" s="1">
        <v>45.65972222222222</v>
      </c>
      <c r="V62" s="1">
        <v>36.0309829059829</v>
      </c>
      <c r="W62" s="20">
        <f t="shared" si="1"/>
        <v>-17.72168803418803</v>
      </c>
      <c r="X62" s="22">
        <v>-3.11</v>
      </c>
      <c r="Y62" s="1">
        <v>15.985576923076922</v>
      </c>
      <c r="Z62" s="1">
        <v>42.19417735042735</v>
      </c>
      <c r="AA62" s="1">
        <v>41.82024572649573</v>
      </c>
      <c r="AB62" s="20">
        <f t="shared" si="2"/>
        <v>-25.834668803418808</v>
      </c>
      <c r="AC62" s="1">
        <v>20.252403846153847</v>
      </c>
      <c r="AD62" s="1">
        <v>35.82398504273504</v>
      </c>
      <c r="AE62" s="1">
        <v>43.92361111111111</v>
      </c>
      <c r="AF62" s="20">
        <f t="shared" si="3"/>
        <v>-23.67120726495726</v>
      </c>
      <c r="AG62" s="22">
        <v>-4.267</v>
      </c>
      <c r="AH62" s="1">
        <v>21.983026288553095</v>
      </c>
      <c r="AI62" s="1">
        <v>55.51645622024426</v>
      </c>
      <c r="AJ62" s="1">
        <v>22.500517491202647</v>
      </c>
      <c r="AK62" s="20">
        <f t="shared" si="15"/>
        <v>-0.517491202649552</v>
      </c>
      <c r="AL62" s="22">
        <v>0.207</v>
      </c>
      <c r="AM62" s="23" t="s">
        <v>2</v>
      </c>
      <c r="AN62" s="23" t="s">
        <v>2</v>
      </c>
      <c r="AO62" s="1">
        <v>21.941626992341128</v>
      </c>
      <c r="AP62" s="1">
        <v>56.77913475470917</v>
      </c>
      <c r="AQ62" s="1">
        <v>21.2792382529497</v>
      </c>
      <c r="AR62" s="20">
        <f t="shared" si="4"/>
        <v>0.6623887393914281</v>
      </c>
      <c r="AS62" s="22">
        <v>0.659</v>
      </c>
      <c r="AT62" s="104">
        <v>4.065</v>
      </c>
      <c r="AU62" s="1">
        <v>25.821314102564102</v>
      </c>
      <c r="AV62" s="1">
        <v>48.577724358974365</v>
      </c>
      <c r="AW62" s="1">
        <v>25.600961538461537</v>
      </c>
      <c r="AX62" s="20">
        <f t="shared" si="5"/>
        <v>0.22035256410256565</v>
      </c>
      <c r="AY62" s="1">
        <v>21.380876068376068</v>
      </c>
      <c r="AZ62" s="1">
        <v>55.822649572649574</v>
      </c>
      <c r="BA62" s="1">
        <v>22.796474358974358</v>
      </c>
      <c r="BB62" s="20">
        <f t="shared" si="6"/>
        <v>-1.4155982905982896</v>
      </c>
      <c r="BC62" s="1">
        <v>26.168536324786324</v>
      </c>
      <c r="BD62" s="1">
        <v>52.21688034188035</v>
      </c>
      <c r="BE62" s="1">
        <v>21.614583333333336</v>
      </c>
      <c r="BF62" s="20">
        <f t="shared" si="16"/>
        <v>4.553952991452988</v>
      </c>
      <c r="BG62" s="100" t="s">
        <v>2</v>
      </c>
      <c r="BH62" s="100" t="s">
        <v>2</v>
      </c>
      <c r="BI62" s="100" t="s">
        <v>2</v>
      </c>
      <c r="BJ62" s="100" t="s">
        <v>2</v>
      </c>
      <c r="BK62" s="1">
        <v>27.923825294969983</v>
      </c>
      <c r="BL62" s="1">
        <v>65.74208238459947</v>
      </c>
      <c r="BM62" s="1">
        <v>6.334092320430552</v>
      </c>
      <c r="BN62" s="20">
        <f t="shared" si="8"/>
        <v>21.58973297453943</v>
      </c>
      <c r="BO62" s="100" t="s">
        <v>2</v>
      </c>
      <c r="BP62" s="100" t="s">
        <v>2</v>
      </c>
      <c r="BQ62" s="100" t="s">
        <v>2</v>
      </c>
      <c r="BR62" s="100" t="s">
        <v>2</v>
      </c>
      <c r="BS62" s="100" t="s">
        <v>2</v>
      </c>
      <c r="BT62" s="100" t="s">
        <v>2</v>
      </c>
      <c r="BU62" s="100" t="s">
        <v>2</v>
      </c>
      <c r="BV62" s="100" t="s">
        <v>2</v>
      </c>
      <c r="BW62" s="100" t="s">
        <v>2</v>
      </c>
      <c r="BX62" s="100" t="s">
        <v>2</v>
      </c>
      <c r="BY62" s="100" t="s">
        <v>2</v>
      </c>
      <c r="BZ62" s="100" t="s">
        <v>2</v>
      </c>
      <c r="CA62" s="12"/>
    </row>
    <row r="63" spans="1:79" ht="12">
      <c r="A63" s="2" t="s">
        <v>380</v>
      </c>
      <c r="B63" s="1">
        <v>31.89102564102564</v>
      </c>
      <c r="C63" s="1">
        <v>32.75240384615385</v>
      </c>
      <c r="D63" s="1">
        <v>35.35657051282051</v>
      </c>
      <c r="E63" s="20">
        <f t="shared" si="9"/>
        <v>-3.4655448717948723</v>
      </c>
      <c r="F63" s="1">
        <v>31.87099358974359</v>
      </c>
      <c r="G63" s="1">
        <v>25.460737179487182</v>
      </c>
      <c r="H63" s="1">
        <v>42.668269230769226</v>
      </c>
      <c r="I63" s="20">
        <f t="shared" si="10"/>
        <v>-10.797275641025635</v>
      </c>
      <c r="J63" s="22">
        <v>-1.97</v>
      </c>
      <c r="K63" s="100" t="s">
        <v>2</v>
      </c>
      <c r="L63" s="100" t="s">
        <v>2</v>
      </c>
      <c r="M63" s="100" t="s">
        <v>2</v>
      </c>
      <c r="N63" s="100" t="s">
        <v>2</v>
      </c>
      <c r="O63" s="12">
        <v>80.071</v>
      </c>
      <c r="P63" s="1">
        <v>33.59375</v>
      </c>
      <c r="Q63" s="1">
        <v>28.8795405982906</v>
      </c>
      <c r="R63" s="1">
        <v>37.526709401709404</v>
      </c>
      <c r="S63" s="20">
        <f t="shared" si="0"/>
        <v>-3.932959401709404</v>
      </c>
      <c r="T63" s="1">
        <v>31.777510683760685</v>
      </c>
      <c r="U63" s="1">
        <v>25.814636752136757</v>
      </c>
      <c r="V63" s="1">
        <v>42.40785256410257</v>
      </c>
      <c r="W63" s="20">
        <f t="shared" si="1"/>
        <v>-10.630341880341884</v>
      </c>
      <c r="X63" s="22">
        <v>-1.743</v>
      </c>
      <c r="Y63" s="1">
        <v>32.33840811965812</v>
      </c>
      <c r="Z63" s="1">
        <v>37.16613247863248</v>
      </c>
      <c r="AA63" s="1">
        <v>30.4954594017094</v>
      </c>
      <c r="AB63" s="20">
        <f t="shared" si="2"/>
        <v>1.842948717948719</v>
      </c>
      <c r="AC63" s="1">
        <v>28.01148504273504</v>
      </c>
      <c r="AD63" s="1">
        <v>34.86244658119658</v>
      </c>
      <c r="AE63" s="1">
        <v>37.126068376068375</v>
      </c>
      <c r="AF63" s="20">
        <f t="shared" si="3"/>
        <v>-9.114583333333336</v>
      </c>
      <c r="AG63" s="22">
        <v>-2.125</v>
      </c>
      <c r="AH63" s="1">
        <v>49.82355906570324</v>
      </c>
      <c r="AI63" s="1">
        <v>10.838514535372207</v>
      </c>
      <c r="AJ63" s="1">
        <v>39.33792639892455</v>
      </c>
      <c r="AK63" s="20">
        <f t="shared" si="15"/>
        <v>10.485632666778692</v>
      </c>
      <c r="AL63" s="22">
        <v>0.869</v>
      </c>
      <c r="AM63" s="23" t="s">
        <v>2</v>
      </c>
      <c r="AN63" s="23" t="s">
        <v>2</v>
      </c>
      <c r="AO63" s="1">
        <v>50.83179297597042</v>
      </c>
      <c r="AP63" s="1">
        <v>3.898504453033104</v>
      </c>
      <c r="AQ63" s="1">
        <v>45.26970257099647</v>
      </c>
      <c r="AR63" s="20">
        <f t="shared" si="4"/>
        <v>5.562090404973951</v>
      </c>
      <c r="AS63" s="22">
        <v>1.53</v>
      </c>
      <c r="AT63" s="104">
        <v>4.462</v>
      </c>
      <c r="AU63" s="1">
        <v>18.87686965811966</v>
      </c>
      <c r="AV63" s="1">
        <v>53.298611111111114</v>
      </c>
      <c r="AW63" s="1">
        <v>27.82451923076923</v>
      </c>
      <c r="AX63" s="20">
        <f t="shared" si="5"/>
        <v>-8.94764957264957</v>
      </c>
      <c r="AY63" s="20">
        <v>14.316239316239315</v>
      </c>
      <c r="AZ63" s="1">
        <v>61.15785256410257</v>
      </c>
      <c r="BA63" s="1">
        <v>24.52590811965812</v>
      </c>
      <c r="BB63" s="20">
        <f t="shared" si="6"/>
        <v>-10.209668803418804</v>
      </c>
      <c r="BC63" s="20">
        <v>18.262553418803417</v>
      </c>
      <c r="BD63" s="1">
        <v>55.50213675213676</v>
      </c>
      <c r="BE63" s="1">
        <v>26.235309829059826</v>
      </c>
      <c r="BF63" s="20">
        <f t="shared" si="16"/>
        <v>-7.972756410256409</v>
      </c>
      <c r="BG63" s="100" t="s">
        <v>2</v>
      </c>
      <c r="BH63" s="100" t="s">
        <v>2</v>
      </c>
      <c r="BI63" s="100" t="s">
        <v>2</v>
      </c>
      <c r="BJ63" s="100" t="s">
        <v>2</v>
      </c>
      <c r="BK63" s="1">
        <v>28.785078138128046</v>
      </c>
      <c r="BL63" s="1">
        <v>49.000168038985045</v>
      </c>
      <c r="BM63" s="1">
        <v>22.21475382288691</v>
      </c>
      <c r="BN63" s="20">
        <f t="shared" si="8"/>
        <v>6.5703243152411375</v>
      </c>
      <c r="BO63" s="100" t="s">
        <v>2</v>
      </c>
      <c r="BP63" s="100" t="s">
        <v>2</v>
      </c>
      <c r="BQ63" s="100" t="s">
        <v>2</v>
      </c>
      <c r="BR63" s="100" t="s">
        <v>2</v>
      </c>
      <c r="BS63" s="100" t="s">
        <v>2</v>
      </c>
      <c r="BT63" s="100" t="s">
        <v>2</v>
      </c>
      <c r="BU63" s="100" t="s">
        <v>2</v>
      </c>
      <c r="BV63" s="100" t="s">
        <v>2</v>
      </c>
      <c r="BW63" s="100" t="s">
        <v>2</v>
      </c>
      <c r="BX63" s="100" t="s">
        <v>2</v>
      </c>
      <c r="BY63" s="100" t="s">
        <v>2</v>
      </c>
      <c r="BZ63" s="100" t="s">
        <v>2</v>
      </c>
      <c r="CA63" s="12"/>
    </row>
    <row r="64" spans="1:79" ht="12">
      <c r="A64" s="2" t="s">
        <v>411</v>
      </c>
      <c r="B64" s="1">
        <v>27.44775264815345</v>
      </c>
      <c r="C64" s="1">
        <v>51.2167191525909</v>
      </c>
      <c r="D64" s="1">
        <v>21.335528199255656</v>
      </c>
      <c r="E64" s="20">
        <f t="shared" si="9"/>
        <v>6.112224448897795</v>
      </c>
      <c r="F64" s="1">
        <v>28.084740910392213</v>
      </c>
      <c r="G64" s="1">
        <v>52.35470941883767</v>
      </c>
      <c r="H64" s="1">
        <v>19.56054967077011</v>
      </c>
      <c r="I64" s="20">
        <f t="shared" si="10"/>
        <v>8.524191239622102</v>
      </c>
      <c r="J64" s="22">
        <v>0.534</v>
      </c>
      <c r="K64" s="100" t="s">
        <v>2</v>
      </c>
      <c r="L64" s="100" t="s">
        <v>2</v>
      </c>
      <c r="M64" s="100" t="s">
        <v>2</v>
      </c>
      <c r="N64" s="100" t="s">
        <v>2</v>
      </c>
      <c r="O64" s="12">
        <v>69.078</v>
      </c>
      <c r="P64" s="1">
        <v>25.787288863441166</v>
      </c>
      <c r="Q64" s="1">
        <v>48.761809332951614</v>
      </c>
      <c r="R64" s="1">
        <v>25.450901803607213</v>
      </c>
      <c r="S64" s="20">
        <f t="shared" si="0"/>
        <v>0.3363870598339531</v>
      </c>
      <c r="T64" s="1">
        <v>32.04981391354137</v>
      </c>
      <c r="U64" s="1">
        <v>47.945891783567134</v>
      </c>
      <c r="V64" s="1">
        <v>20.0042943028915</v>
      </c>
      <c r="W64" s="20">
        <f t="shared" si="1"/>
        <v>12.045519610649873</v>
      </c>
      <c r="X64" s="22">
        <v>1.487</v>
      </c>
      <c r="Y64" s="1">
        <v>26.875178929287145</v>
      </c>
      <c r="Z64" s="1">
        <v>43.32235900372173</v>
      </c>
      <c r="AA64" s="1">
        <v>29.802462066991126</v>
      </c>
      <c r="AB64" s="20">
        <f t="shared" si="2"/>
        <v>-2.9272831377039807</v>
      </c>
      <c r="AC64" s="1">
        <v>30.704265674205555</v>
      </c>
      <c r="AD64" s="1">
        <v>54.71657600916118</v>
      </c>
      <c r="AE64" s="1">
        <v>14.579158316633267</v>
      </c>
      <c r="AF64" s="20">
        <f t="shared" si="3"/>
        <v>16.12510735757229</v>
      </c>
      <c r="AG64" s="22">
        <v>0.838</v>
      </c>
      <c r="AH64" s="1">
        <v>25.357436318816763</v>
      </c>
      <c r="AI64" s="1">
        <v>63.023829087921115</v>
      </c>
      <c r="AJ64" s="1">
        <v>11.61873459326212</v>
      </c>
      <c r="AK64" s="20">
        <f t="shared" si="15"/>
        <v>13.738701725554643</v>
      </c>
      <c r="AL64" s="22">
        <v>2.029</v>
      </c>
      <c r="AM64" s="23" t="s">
        <v>2</v>
      </c>
      <c r="AN64" s="23" t="s">
        <v>2</v>
      </c>
      <c r="AO64" s="1">
        <v>29.235825801150373</v>
      </c>
      <c r="AP64" s="1">
        <v>65.91618734593261</v>
      </c>
      <c r="AQ64" s="1">
        <v>4.84798685291701</v>
      </c>
      <c r="AR64" s="20">
        <f t="shared" si="4"/>
        <v>24.387838948233362</v>
      </c>
      <c r="AS64" s="22">
        <v>1.596</v>
      </c>
      <c r="AT64" s="104">
        <v>6.172</v>
      </c>
      <c r="AU64" s="1">
        <v>26.531634697967366</v>
      </c>
      <c r="AV64" s="1">
        <v>62.124248496993985</v>
      </c>
      <c r="AW64" s="1">
        <v>11.344116805038649</v>
      </c>
      <c r="AX64" s="20">
        <f t="shared" si="5"/>
        <v>15.187517892928717</v>
      </c>
      <c r="AY64" s="1">
        <v>27.426281133695962</v>
      </c>
      <c r="AZ64" s="1">
        <v>59.8912109934154</v>
      </c>
      <c r="BA64" s="1">
        <v>12.682507872888635</v>
      </c>
      <c r="BB64" s="20">
        <f t="shared" si="6"/>
        <v>14.743773260807327</v>
      </c>
      <c r="BC64" s="1">
        <v>25.730031491554538</v>
      </c>
      <c r="BD64" s="1">
        <v>60.0415115946178</v>
      </c>
      <c r="BE64" s="1">
        <v>14.228456913827655</v>
      </c>
      <c r="BF64" s="20">
        <f t="shared" si="16"/>
        <v>11.501574577726883</v>
      </c>
      <c r="BG64" s="100" t="s">
        <v>2</v>
      </c>
      <c r="BH64" s="100" t="s">
        <v>2</v>
      </c>
      <c r="BI64" s="100" t="s">
        <v>2</v>
      </c>
      <c r="BJ64" s="100" t="s">
        <v>2</v>
      </c>
      <c r="BK64" s="1">
        <v>27.543138866064094</v>
      </c>
      <c r="BL64" s="1">
        <v>70.94494658997534</v>
      </c>
      <c r="BM64" s="1">
        <v>1.5119145439605586</v>
      </c>
      <c r="BN64" s="20">
        <f t="shared" si="8"/>
        <v>26.031224322103537</v>
      </c>
      <c r="BO64" s="100" t="s">
        <v>2</v>
      </c>
      <c r="BP64" s="100" t="s">
        <v>2</v>
      </c>
      <c r="BQ64" s="100" t="s">
        <v>2</v>
      </c>
      <c r="BR64" s="100" t="s">
        <v>2</v>
      </c>
      <c r="BS64" s="100" t="s">
        <v>2</v>
      </c>
      <c r="BT64" s="100" t="s">
        <v>2</v>
      </c>
      <c r="BU64" s="100" t="s">
        <v>2</v>
      </c>
      <c r="BV64" s="100" t="s">
        <v>2</v>
      </c>
      <c r="BW64" s="100" t="s">
        <v>2</v>
      </c>
      <c r="BX64" s="100" t="s">
        <v>2</v>
      </c>
      <c r="BY64" s="100" t="s">
        <v>2</v>
      </c>
      <c r="BZ64" s="100" t="s">
        <v>2</v>
      </c>
      <c r="CA64" s="12"/>
    </row>
    <row r="65" spans="1:79" ht="12">
      <c r="A65" s="2" t="s">
        <v>67</v>
      </c>
      <c r="B65" s="1">
        <v>40.33781849413111</v>
      </c>
      <c r="C65" s="1">
        <v>40.43801889493272</v>
      </c>
      <c r="D65" s="1">
        <v>19.22416261093616</v>
      </c>
      <c r="E65" s="20">
        <f t="shared" si="9"/>
        <v>21.113655883194955</v>
      </c>
      <c r="F65" s="1">
        <v>42.47781276839393</v>
      </c>
      <c r="G65" s="1">
        <v>37.16719152590896</v>
      </c>
      <c r="H65" s="1">
        <v>20.35499570569711</v>
      </c>
      <c r="I65" s="20">
        <f t="shared" si="10"/>
        <v>22.12281706269682</v>
      </c>
      <c r="J65" s="22">
        <v>1.432</v>
      </c>
      <c r="K65" s="100" t="s">
        <v>2</v>
      </c>
      <c r="L65" s="100" t="s">
        <v>2</v>
      </c>
      <c r="M65" s="100" t="s">
        <v>2</v>
      </c>
      <c r="N65" s="100" t="s">
        <v>2</v>
      </c>
      <c r="O65" s="12">
        <v>72.887</v>
      </c>
      <c r="P65" s="1">
        <v>37.04551961064987</v>
      </c>
      <c r="Q65" s="1">
        <v>40.56684798167764</v>
      </c>
      <c r="R65" s="1">
        <v>22.387632407672488</v>
      </c>
      <c r="S65" s="20">
        <f t="shared" si="0"/>
        <v>14.657887202977381</v>
      </c>
      <c r="T65" s="1">
        <v>45.69853993701689</v>
      </c>
      <c r="U65" s="1">
        <v>32.49355854566275</v>
      </c>
      <c r="V65" s="1">
        <v>21.807901517320357</v>
      </c>
      <c r="W65" s="20">
        <f t="shared" si="1"/>
        <v>23.890638419696533</v>
      </c>
      <c r="X65" s="22">
        <v>2.099</v>
      </c>
      <c r="Y65" s="1">
        <v>32.178643000286286</v>
      </c>
      <c r="Z65" s="1">
        <v>42.57085599770971</v>
      </c>
      <c r="AA65" s="1">
        <v>25.250501002004004</v>
      </c>
      <c r="AB65" s="20">
        <f t="shared" si="2"/>
        <v>6.928141998282282</v>
      </c>
      <c r="AC65" s="1">
        <v>47.40194675064415</v>
      </c>
      <c r="AD65" s="1">
        <v>34.69796736329803</v>
      </c>
      <c r="AE65" s="1">
        <v>17.90008588605783</v>
      </c>
      <c r="AF65" s="20">
        <f t="shared" si="3"/>
        <v>29.50186086458632</v>
      </c>
      <c r="AG65" s="22">
        <v>2.627</v>
      </c>
      <c r="AH65" s="1">
        <v>46.69373549883991</v>
      </c>
      <c r="AI65" s="1">
        <v>37.68368136117556</v>
      </c>
      <c r="AJ65" s="1">
        <v>15.622583139984533</v>
      </c>
      <c r="AK65" s="20">
        <f t="shared" si="15"/>
        <v>31.07115235885537</v>
      </c>
      <c r="AL65" s="22">
        <v>3.895</v>
      </c>
      <c r="AM65" s="23" t="s">
        <v>2</v>
      </c>
      <c r="AN65" s="23" t="s">
        <v>2</v>
      </c>
      <c r="AO65" s="1">
        <v>47.409126063418405</v>
      </c>
      <c r="AP65" s="1">
        <v>36.11755607115236</v>
      </c>
      <c r="AQ65" s="1">
        <v>16.473317865429234</v>
      </c>
      <c r="AR65" s="20">
        <f t="shared" si="4"/>
        <v>30.93580819798917</v>
      </c>
      <c r="AS65" s="22">
        <v>4.121</v>
      </c>
      <c r="AT65" s="104">
        <v>7.283</v>
      </c>
      <c r="AU65" s="1">
        <v>19.88977955911824</v>
      </c>
      <c r="AV65" s="1">
        <v>53.213569997137135</v>
      </c>
      <c r="AW65" s="1">
        <v>26.89665044374463</v>
      </c>
      <c r="AX65" s="20">
        <f t="shared" si="5"/>
        <v>-7.006870884626391</v>
      </c>
      <c r="AY65" s="1">
        <v>18.773260807328942</v>
      </c>
      <c r="AZ65" s="1">
        <v>50.60835957629545</v>
      </c>
      <c r="BA65" s="1">
        <v>30.618379616375606</v>
      </c>
      <c r="BB65" s="20">
        <f t="shared" si="6"/>
        <v>-11.845118809046664</v>
      </c>
      <c r="BC65" s="1">
        <v>20.025765817348983</v>
      </c>
      <c r="BD65" s="1">
        <v>50.33638705983395</v>
      </c>
      <c r="BE65" s="1">
        <v>29.637847122817064</v>
      </c>
      <c r="BF65" s="20">
        <f t="shared" si="16"/>
        <v>-9.612081305468081</v>
      </c>
      <c r="BG65" s="100" t="s">
        <v>2</v>
      </c>
      <c r="BH65" s="100" t="s">
        <v>2</v>
      </c>
      <c r="BI65" s="100" t="s">
        <v>2</v>
      </c>
      <c r="BJ65" s="100" t="s">
        <v>2</v>
      </c>
      <c r="BK65" s="1">
        <v>27.1461716937355</v>
      </c>
      <c r="BL65" s="1">
        <v>52.10750193348801</v>
      </c>
      <c r="BM65" s="1">
        <v>20.746326372776487</v>
      </c>
      <c r="BN65" s="20">
        <f t="shared" si="8"/>
        <v>6.399845320959013</v>
      </c>
      <c r="BO65" s="100" t="s">
        <v>2</v>
      </c>
      <c r="BP65" s="100" t="s">
        <v>2</v>
      </c>
      <c r="BQ65" s="100" t="s">
        <v>2</v>
      </c>
      <c r="BR65" s="100" t="s">
        <v>2</v>
      </c>
      <c r="BS65" s="100" t="s">
        <v>2</v>
      </c>
      <c r="BT65" s="100" t="s">
        <v>2</v>
      </c>
      <c r="BU65" s="100" t="s">
        <v>2</v>
      </c>
      <c r="BV65" s="100" t="s">
        <v>2</v>
      </c>
      <c r="BW65" s="100" t="s">
        <v>2</v>
      </c>
      <c r="BX65" s="100" t="s">
        <v>2</v>
      </c>
      <c r="BY65" s="100" t="s">
        <v>2</v>
      </c>
      <c r="BZ65" s="100" t="s">
        <v>2</v>
      </c>
      <c r="CA65" s="12"/>
    </row>
    <row r="66" spans="1:79" ht="12">
      <c r="A66" s="2" t="s">
        <v>64</v>
      </c>
      <c r="B66" s="1">
        <v>21.314056684798167</v>
      </c>
      <c r="C66" s="1">
        <v>54.07243057543659</v>
      </c>
      <c r="D66" s="1">
        <v>24.613512739765245</v>
      </c>
      <c r="E66" s="20">
        <f t="shared" si="9"/>
        <v>-3.2994560549670773</v>
      </c>
      <c r="F66" s="1">
        <v>31.906670483824794</v>
      </c>
      <c r="G66" s="1">
        <v>41.40423704551961</v>
      </c>
      <c r="H66" s="1">
        <v>26.689092470655595</v>
      </c>
      <c r="I66" s="20">
        <f t="shared" si="10"/>
        <v>5.217578013169199</v>
      </c>
      <c r="J66" s="22">
        <v>-0.443</v>
      </c>
      <c r="K66" s="100" t="s">
        <v>2</v>
      </c>
      <c r="L66" s="100" t="s">
        <v>2</v>
      </c>
      <c r="M66" s="100" t="s">
        <v>2</v>
      </c>
      <c r="N66" s="100" t="s">
        <v>2</v>
      </c>
      <c r="O66" s="12">
        <v>67.907</v>
      </c>
      <c r="P66" s="1">
        <v>25.68708846263956</v>
      </c>
      <c r="Q66" s="1">
        <v>50.02147151445748</v>
      </c>
      <c r="R66" s="1">
        <v>24.29144002290295</v>
      </c>
      <c r="S66" s="20">
        <f t="shared" si="0"/>
        <v>1.3956484397366111</v>
      </c>
      <c r="T66" s="1">
        <v>37.61809332951618</v>
      </c>
      <c r="U66" s="1">
        <v>32.794159748067564</v>
      </c>
      <c r="V66" s="1">
        <v>29.587746922416265</v>
      </c>
      <c r="W66" s="20">
        <f t="shared" si="1"/>
        <v>8.030346407099913</v>
      </c>
      <c r="X66" s="22">
        <v>0.75</v>
      </c>
      <c r="Y66" s="1">
        <v>30.58975093043229</v>
      </c>
      <c r="Z66" s="1">
        <v>46.321213856284</v>
      </c>
      <c r="AA66" s="1">
        <v>23.089035213283708</v>
      </c>
      <c r="AB66" s="20">
        <f t="shared" si="2"/>
        <v>7.500715717148584</v>
      </c>
      <c r="AC66" s="1">
        <v>49.37732608073289</v>
      </c>
      <c r="AD66" s="1">
        <v>37.94016604637847</v>
      </c>
      <c r="AE66" s="1">
        <v>12.682507872888635</v>
      </c>
      <c r="AF66" s="20">
        <f t="shared" si="3"/>
        <v>36.69481820784426</v>
      </c>
      <c r="AG66" s="22">
        <v>3.421</v>
      </c>
      <c r="AH66" s="1">
        <v>39.10378047000438</v>
      </c>
      <c r="AI66" s="1">
        <v>55.15983068165231</v>
      </c>
      <c r="AJ66" s="1">
        <v>5.736388848343307</v>
      </c>
      <c r="AK66" s="20">
        <f t="shared" si="15"/>
        <v>33.36739162166107</v>
      </c>
      <c r="AL66" s="22">
        <v>4.519</v>
      </c>
      <c r="AM66" s="23" t="s">
        <v>2</v>
      </c>
      <c r="AN66" s="23" t="s">
        <v>2</v>
      </c>
      <c r="AO66" s="1">
        <v>33.64472339804408</v>
      </c>
      <c r="AP66" s="1">
        <v>46.24142460954605</v>
      </c>
      <c r="AQ66" s="1">
        <v>20.113851992409867</v>
      </c>
      <c r="AR66" s="20">
        <f t="shared" si="4"/>
        <v>13.530871405634212</v>
      </c>
      <c r="AS66" s="22">
        <v>1.887</v>
      </c>
      <c r="AT66" s="104">
        <v>6.442</v>
      </c>
      <c r="AU66" s="1">
        <v>30.84740910392213</v>
      </c>
      <c r="AV66" s="1">
        <v>54.48038935012883</v>
      </c>
      <c r="AW66" s="1">
        <v>14.67220154594904</v>
      </c>
      <c r="AX66" s="20">
        <f t="shared" si="5"/>
        <v>16.17520755797309</v>
      </c>
      <c r="AY66" s="1">
        <v>34.81248210707128</v>
      </c>
      <c r="AZ66" s="1">
        <v>48.532779845405095</v>
      </c>
      <c r="BA66" s="1">
        <v>16.65473804752362</v>
      </c>
      <c r="BB66" s="20">
        <f t="shared" si="6"/>
        <v>18.157744059547664</v>
      </c>
      <c r="BC66" s="1">
        <v>33.28084740910392</v>
      </c>
      <c r="BD66" s="1">
        <v>52.87002576581735</v>
      </c>
      <c r="BE66" s="1">
        <v>13.849126825078727</v>
      </c>
      <c r="BF66" s="20">
        <f t="shared" si="16"/>
        <v>19.431720584025193</v>
      </c>
      <c r="BG66" s="100" t="s">
        <v>2</v>
      </c>
      <c r="BH66" s="100" t="s">
        <v>2</v>
      </c>
      <c r="BI66" s="100" t="s">
        <v>2</v>
      </c>
      <c r="BJ66" s="100" t="s">
        <v>2</v>
      </c>
      <c r="BK66" s="1">
        <v>59.0862647788644</v>
      </c>
      <c r="BL66" s="1">
        <v>26.71142898846884</v>
      </c>
      <c r="BM66" s="1">
        <v>14.202306232666764</v>
      </c>
      <c r="BN66" s="20">
        <f t="shared" si="8"/>
        <v>44.88395854619763</v>
      </c>
      <c r="BO66" s="100" t="s">
        <v>2</v>
      </c>
      <c r="BP66" s="100" t="s">
        <v>2</v>
      </c>
      <c r="BQ66" s="100" t="s">
        <v>2</v>
      </c>
      <c r="BR66" s="100" t="s">
        <v>2</v>
      </c>
      <c r="BS66" s="100" t="s">
        <v>2</v>
      </c>
      <c r="BT66" s="100" t="s">
        <v>2</v>
      </c>
      <c r="BU66" s="100" t="s">
        <v>2</v>
      </c>
      <c r="BV66" s="100" t="s">
        <v>2</v>
      </c>
      <c r="BW66" s="100" t="s">
        <v>2</v>
      </c>
      <c r="BX66" s="100" t="s">
        <v>2</v>
      </c>
      <c r="BY66" s="100" t="s">
        <v>2</v>
      </c>
      <c r="BZ66" s="100" t="s">
        <v>2</v>
      </c>
      <c r="CA66" s="12"/>
    </row>
    <row r="67" spans="1:79" ht="12">
      <c r="A67" s="2" t="s">
        <v>412</v>
      </c>
      <c r="B67" s="1">
        <v>30.69710850271973</v>
      </c>
      <c r="C67" s="1">
        <v>50.29344403091898</v>
      </c>
      <c r="D67" s="1">
        <v>19.009447466361294</v>
      </c>
      <c r="E67" s="20">
        <f t="shared" si="9"/>
        <v>11.687661036358435</v>
      </c>
      <c r="F67" s="1">
        <v>31.835098768966503</v>
      </c>
      <c r="G67" s="1">
        <v>44.85399370168909</v>
      </c>
      <c r="H67" s="1">
        <v>23.3109075293444</v>
      </c>
      <c r="I67" s="20">
        <f t="shared" si="10"/>
        <v>8.524191239622102</v>
      </c>
      <c r="J67" s="22">
        <v>1.444</v>
      </c>
      <c r="K67" s="100" t="s">
        <v>2</v>
      </c>
      <c r="L67" s="100" t="s">
        <v>2</v>
      </c>
      <c r="M67" s="100" t="s">
        <v>2</v>
      </c>
      <c r="N67" s="100" t="s">
        <v>2</v>
      </c>
      <c r="O67" s="12">
        <v>72.212</v>
      </c>
      <c r="P67" s="1">
        <v>36.56598912109934</v>
      </c>
      <c r="Q67" s="1">
        <v>44.002290294875465</v>
      </c>
      <c r="R67" s="1">
        <v>19.431720584025193</v>
      </c>
      <c r="S67" s="20">
        <f t="shared" si="0"/>
        <v>17.13426853707415</v>
      </c>
      <c r="T67" s="1">
        <v>38.11193816203836</v>
      </c>
      <c r="U67" s="1">
        <v>38.892069853993696</v>
      </c>
      <c r="V67" s="1">
        <v>22.995991983967937</v>
      </c>
      <c r="W67" s="20">
        <f t="shared" si="1"/>
        <v>15.115946178070427</v>
      </c>
      <c r="X67" s="22">
        <v>2.098</v>
      </c>
      <c r="Y67" s="1">
        <v>30.52533638705983</v>
      </c>
      <c r="Z67" s="1">
        <v>47.09418837675351</v>
      </c>
      <c r="AA67" s="1">
        <v>22.38047523618666</v>
      </c>
      <c r="AB67" s="20">
        <f t="shared" si="2"/>
        <v>8.144861150873172</v>
      </c>
      <c r="AC67" s="1">
        <v>38.82049813913541</v>
      </c>
      <c r="AD67" s="1">
        <v>39.865445176066416</v>
      </c>
      <c r="AE67" s="1">
        <v>21.314056684798167</v>
      </c>
      <c r="AF67" s="20">
        <f t="shared" si="3"/>
        <v>17.506441454337242</v>
      </c>
      <c r="AG67" s="22">
        <v>2.14</v>
      </c>
      <c r="AH67" s="1">
        <v>29.056836902800658</v>
      </c>
      <c r="AI67" s="1">
        <v>64.88879736408568</v>
      </c>
      <c r="AJ67" s="1">
        <v>6.0543657331136735</v>
      </c>
      <c r="AK67" s="20">
        <f t="shared" si="15"/>
        <v>23.002471169686984</v>
      </c>
      <c r="AL67" s="22">
        <v>3.153</v>
      </c>
      <c r="AM67" s="23" t="s">
        <v>2</v>
      </c>
      <c r="AN67" s="23" t="s">
        <v>2</v>
      </c>
      <c r="AO67" s="1">
        <v>32.47528830313015</v>
      </c>
      <c r="AP67" s="1">
        <v>55.889621087314666</v>
      </c>
      <c r="AQ67" s="1">
        <v>11.635090609555188</v>
      </c>
      <c r="AR67" s="20">
        <f t="shared" si="4"/>
        <v>20.84019769357496</v>
      </c>
      <c r="AS67" s="22">
        <v>1.825</v>
      </c>
      <c r="AT67" s="104">
        <v>5.997</v>
      </c>
      <c r="AU67" s="1">
        <v>17.48496993987976</v>
      </c>
      <c r="AV67" s="1">
        <v>58.02318923561408</v>
      </c>
      <c r="AW67" s="1">
        <v>24.491840824506156</v>
      </c>
      <c r="AX67" s="20">
        <f t="shared" si="5"/>
        <v>-7.0068708846263945</v>
      </c>
      <c r="AY67" s="20">
        <v>17.563698826223874</v>
      </c>
      <c r="AZ67" s="1">
        <v>56.24821070712854</v>
      </c>
      <c r="BA67" s="1">
        <v>26.18809046664758</v>
      </c>
      <c r="BB67" s="20">
        <f t="shared" si="6"/>
        <v>-8.624391640423706</v>
      </c>
      <c r="BC67" s="20">
        <v>23.053249355854565</v>
      </c>
      <c r="BD67" s="1">
        <v>54.10821643286573</v>
      </c>
      <c r="BE67" s="1">
        <v>22.8385342112797</v>
      </c>
      <c r="BF67" s="20">
        <f t="shared" si="16"/>
        <v>0.21471514457486407</v>
      </c>
      <c r="BG67" s="100" t="s">
        <v>2</v>
      </c>
      <c r="BH67" s="100" t="s">
        <v>2</v>
      </c>
      <c r="BI67" s="100" t="s">
        <v>2</v>
      </c>
      <c r="BJ67" s="100" t="s">
        <v>2</v>
      </c>
      <c r="BK67" s="1">
        <v>48.105436573311366</v>
      </c>
      <c r="BL67" s="1">
        <v>41.49505766062603</v>
      </c>
      <c r="BM67" s="1">
        <v>10.399505766062603</v>
      </c>
      <c r="BN67" s="20">
        <f t="shared" si="8"/>
        <v>37.70593080724876</v>
      </c>
      <c r="BO67" s="100" t="s">
        <v>2</v>
      </c>
      <c r="BP67" s="100" t="s">
        <v>2</v>
      </c>
      <c r="BQ67" s="100" t="s">
        <v>2</v>
      </c>
      <c r="BR67" s="100" t="s">
        <v>2</v>
      </c>
      <c r="BS67" s="100" t="s">
        <v>2</v>
      </c>
      <c r="BT67" s="100" t="s">
        <v>2</v>
      </c>
      <c r="BU67" s="100" t="s">
        <v>2</v>
      </c>
      <c r="BV67" s="100" t="s">
        <v>2</v>
      </c>
      <c r="BW67" s="100" t="s">
        <v>2</v>
      </c>
      <c r="BX67" s="100" t="s">
        <v>2</v>
      </c>
      <c r="BY67" s="100" t="s">
        <v>2</v>
      </c>
      <c r="BZ67" s="100" t="s">
        <v>2</v>
      </c>
      <c r="CA67" s="12"/>
    </row>
    <row r="68" spans="1:79" ht="12">
      <c r="A68" s="2" t="s">
        <v>416</v>
      </c>
      <c r="B68" s="1">
        <v>36.31094171827854</v>
      </c>
      <c r="C68" s="1">
        <v>30.943306336350645</v>
      </c>
      <c r="D68" s="1">
        <v>32.74575194537081</v>
      </c>
      <c r="E68" s="20">
        <f t="shared" si="9"/>
        <v>3.565189772907729</v>
      </c>
      <c r="F68" s="1">
        <v>43.54454502143878</v>
      </c>
      <c r="G68" s="1">
        <v>37.58138796252183</v>
      </c>
      <c r="H68" s="1">
        <v>18.874067016039383</v>
      </c>
      <c r="I68" s="20">
        <f t="shared" si="10"/>
        <v>24.670478005399396</v>
      </c>
      <c r="J68" s="22">
        <v>2.075</v>
      </c>
      <c r="K68" s="100" t="s">
        <v>2</v>
      </c>
      <c r="L68" s="100" t="s">
        <v>2</v>
      </c>
      <c r="M68" s="100" t="s">
        <v>2</v>
      </c>
      <c r="N68" s="100" t="s">
        <v>2</v>
      </c>
      <c r="O68" s="12">
        <v>71.795</v>
      </c>
      <c r="P68" s="1">
        <v>35.27870414483087</v>
      </c>
      <c r="Q68" s="1">
        <v>26.750833730347782</v>
      </c>
      <c r="R68" s="1">
        <v>37.97046212482134</v>
      </c>
      <c r="S68" s="20">
        <f t="shared" si="0"/>
        <v>-2.69175797999047</v>
      </c>
      <c r="T68" s="1">
        <v>46.20454184532317</v>
      </c>
      <c r="U68" s="1">
        <v>30.331904081308558</v>
      </c>
      <c r="V68" s="1">
        <v>23.46355407336827</v>
      </c>
      <c r="W68" s="20">
        <f t="shared" si="1"/>
        <v>22.7409877719549</v>
      </c>
      <c r="X68" s="22">
        <v>1.895</v>
      </c>
      <c r="Y68" s="1">
        <v>38.55804351278386</v>
      </c>
      <c r="Z68" s="1">
        <v>31.45148483404796</v>
      </c>
      <c r="AA68" s="1">
        <v>29.99047165316818</v>
      </c>
      <c r="AB68" s="20">
        <f t="shared" si="2"/>
        <v>8.567571859615683</v>
      </c>
      <c r="AC68" s="1">
        <v>41.3530252501191</v>
      </c>
      <c r="AD68" s="1">
        <v>33.142766396696835</v>
      </c>
      <c r="AE68" s="1">
        <v>25.504208353184055</v>
      </c>
      <c r="AF68" s="20">
        <f t="shared" si="3"/>
        <v>15.848816896935048</v>
      </c>
      <c r="AG68" s="22">
        <v>0.551</v>
      </c>
      <c r="AH68" s="1">
        <v>48.543360433604335</v>
      </c>
      <c r="AI68" s="1">
        <v>24.000677506775066</v>
      </c>
      <c r="AJ68" s="1">
        <v>27.455962059620596</v>
      </c>
      <c r="AK68" s="20">
        <f t="shared" si="15"/>
        <v>21.08739837398374</v>
      </c>
      <c r="AL68" s="22">
        <v>2.319</v>
      </c>
      <c r="AM68" s="23" t="s">
        <v>2</v>
      </c>
      <c r="AN68" s="23" t="s">
        <v>2</v>
      </c>
      <c r="AO68" s="1">
        <v>50.45731707317073</v>
      </c>
      <c r="AP68" s="1">
        <v>30.843495934959346</v>
      </c>
      <c r="AQ68" s="1">
        <v>18.69918699186992</v>
      </c>
      <c r="AR68" s="20">
        <f t="shared" si="4"/>
        <v>31.75813008130081</v>
      </c>
      <c r="AS68" s="22">
        <v>3.716</v>
      </c>
      <c r="AT68" s="104">
        <v>4.961</v>
      </c>
      <c r="AU68" s="1">
        <v>28.299190090519293</v>
      </c>
      <c r="AV68" s="1">
        <v>60.83055423217405</v>
      </c>
      <c r="AW68" s="1">
        <v>10.870255677306654</v>
      </c>
      <c r="AX68" s="20">
        <f t="shared" si="5"/>
        <v>17.428934413212637</v>
      </c>
      <c r="AY68" s="1">
        <v>29.712561537239957</v>
      </c>
      <c r="AZ68" s="1">
        <v>58.7263776401461</v>
      </c>
      <c r="BA68" s="1">
        <v>11.561060822613943</v>
      </c>
      <c r="BB68" s="20">
        <f t="shared" si="6"/>
        <v>18.151500714626014</v>
      </c>
      <c r="BC68" s="1">
        <v>29.752262982372557</v>
      </c>
      <c r="BD68" s="1">
        <v>62.64888041924726</v>
      </c>
      <c r="BE68" s="1">
        <v>7.5988565983801815</v>
      </c>
      <c r="BF68" s="20">
        <f t="shared" si="16"/>
        <v>22.153406383992376</v>
      </c>
      <c r="BG68" s="100" t="s">
        <v>2</v>
      </c>
      <c r="BH68" s="100" t="s">
        <v>2</v>
      </c>
      <c r="BI68" s="100" t="s">
        <v>2</v>
      </c>
      <c r="BJ68" s="100" t="s">
        <v>2</v>
      </c>
      <c r="BK68" s="1">
        <v>29.437669376693766</v>
      </c>
      <c r="BL68" s="1">
        <v>68.93631436314364</v>
      </c>
      <c r="BM68" s="1">
        <v>1.6260162601626018</v>
      </c>
      <c r="BN68" s="20">
        <f t="shared" si="8"/>
        <v>27.811653116531165</v>
      </c>
      <c r="BO68" s="100" t="s">
        <v>2</v>
      </c>
      <c r="BP68" s="100" t="s">
        <v>2</v>
      </c>
      <c r="BQ68" s="100" t="s">
        <v>2</v>
      </c>
      <c r="BR68" s="100" t="s">
        <v>2</v>
      </c>
      <c r="BS68" s="100" t="s">
        <v>2</v>
      </c>
      <c r="BT68" s="100" t="s">
        <v>2</v>
      </c>
      <c r="BU68" s="100" t="s">
        <v>2</v>
      </c>
      <c r="BV68" s="100" t="s">
        <v>2</v>
      </c>
      <c r="BW68" s="100" t="s">
        <v>2</v>
      </c>
      <c r="BX68" s="100" t="s">
        <v>2</v>
      </c>
      <c r="BY68" s="100" t="s">
        <v>2</v>
      </c>
      <c r="BZ68" s="100" t="s">
        <v>2</v>
      </c>
      <c r="CA68" s="12"/>
    </row>
    <row r="69" spans="1:79" ht="12">
      <c r="A69" s="2" t="s">
        <v>67</v>
      </c>
      <c r="B69" s="1">
        <v>25.24217881530888</v>
      </c>
      <c r="C69" s="1">
        <v>59.38542162934731</v>
      </c>
      <c r="D69" s="1">
        <v>15.372399555343815</v>
      </c>
      <c r="E69" s="20">
        <f t="shared" si="9"/>
        <v>9.869779259965064</v>
      </c>
      <c r="F69" s="1">
        <v>39.40765443862156</v>
      </c>
      <c r="G69" s="1">
        <v>40.042877560743214</v>
      </c>
      <c r="H69" s="1">
        <v>20.549468000635223</v>
      </c>
      <c r="I69" s="20">
        <f t="shared" si="10"/>
        <v>18.85818643798634</v>
      </c>
      <c r="J69" s="22">
        <v>1.903</v>
      </c>
      <c r="K69" s="100" t="s">
        <v>2</v>
      </c>
      <c r="L69" s="100" t="s">
        <v>2</v>
      </c>
      <c r="M69" s="100" t="s">
        <v>2</v>
      </c>
      <c r="N69" s="100" t="s">
        <v>2</v>
      </c>
      <c r="O69" s="12">
        <v>71.967</v>
      </c>
      <c r="P69" s="1">
        <v>29.06145783706527</v>
      </c>
      <c r="Q69" s="1">
        <v>53.89074162299507</v>
      </c>
      <c r="R69" s="1">
        <v>17.047800539939654</v>
      </c>
      <c r="S69" s="20">
        <f t="shared" si="0"/>
        <v>12.013657297125615</v>
      </c>
      <c r="T69" s="1">
        <v>39.12974432269334</v>
      </c>
      <c r="U69" s="1">
        <v>44.00508178497697</v>
      </c>
      <c r="V69" s="1">
        <v>16.86517389232968</v>
      </c>
      <c r="W69" s="20">
        <f t="shared" si="1"/>
        <v>22.264570430363662</v>
      </c>
      <c r="X69" s="22">
        <v>1.885</v>
      </c>
      <c r="Y69" s="1">
        <v>29.458472288391295</v>
      </c>
      <c r="Z69" s="1">
        <v>54.70065110370017</v>
      </c>
      <c r="AA69" s="1">
        <v>15.840876607908527</v>
      </c>
      <c r="AB69" s="20">
        <f t="shared" si="2"/>
        <v>13.617595680482768</v>
      </c>
      <c r="AC69" s="1">
        <v>41.67857710020645</v>
      </c>
      <c r="AD69" s="1">
        <v>40.868667619501345</v>
      </c>
      <c r="AE69" s="1">
        <v>17.452755280292205</v>
      </c>
      <c r="AF69" s="20">
        <f t="shared" si="3"/>
        <v>24.22582181991424</v>
      </c>
      <c r="AG69" s="22">
        <v>2.033</v>
      </c>
      <c r="AH69" s="1">
        <v>52.846265409717184</v>
      </c>
      <c r="AI69" s="1">
        <v>33.03118201595359</v>
      </c>
      <c r="AJ69" s="1">
        <v>14.122552574329225</v>
      </c>
      <c r="AK69" s="20">
        <f t="shared" si="15"/>
        <v>38.72371283538796</v>
      </c>
      <c r="AL69" s="22">
        <v>3.061</v>
      </c>
      <c r="AM69" s="23" t="s">
        <v>2</v>
      </c>
      <c r="AN69" s="23" t="s">
        <v>2</v>
      </c>
      <c r="AO69" s="1">
        <v>62.055837563451774</v>
      </c>
      <c r="AP69" s="1">
        <v>29.477882523567807</v>
      </c>
      <c r="AQ69" s="1">
        <v>8.46627991298042</v>
      </c>
      <c r="AR69" s="20">
        <f t="shared" si="4"/>
        <v>53.589557650471356</v>
      </c>
      <c r="AS69" s="22">
        <v>3.758</v>
      </c>
      <c r="AT69" s="104">
        <v>6.256</v>
      </c>
      <c r="AU69" s="1">
        <v>16.491980308083214</v>
      </c>
      <c r="AV69" s="1">
        <v>56.39193266634906</v>
      </c>
      <c r="AW69" s="1">
        <v>27.11608702556773</v>
      </c>
      <c r="AX69" s="20">
        <f t="shared" si="5"/>
        <v>-10.624106717484516</v>
      </c>
      <c r="AY69" s="1">
        <v>19.541051294267113</v>
      </c>
      <c r="AZ69" s="1">
        <v>58.107035096077496</v>
      </c>
      <c r="BA69" s="1">
        <v>22.35191360965539</v>
      </c>
      <c r="BB69" s="20">
        <f t="shared" si="6"/>
        <v>-2.8108623153882775</v>
      </c>
      <c r="BC69" s="1">
        <v>16.45227886295061</v>
      </c>
      <c r="BD69" s="1">
        <v>57.73384151183103</v>
      </c>
      <c r="BE69" s="1">
        <v>25.813879625218355</v>
      </c>
      <c r="BF69" s="20">
        <f t="shared" si="16"/>
        <v>-9.361600762267745</v>
      </c>
      <c r="BG69" s="100" t="s">
        <v>2</v>
      </c>
      <c r="BH69" s="100" t="s">
        <v>2</v>
      </c>
      <c r="BI69" s="100" t="s">
        <v>2</v>
      </c>
      <c r="BJ69" s="100" t="s">
        <v>2</v>
      </c>
      <c r="BK69" s="1">
        <v>26.377810007251632</v>
      </c>
      <c r="BL69" s="1">
        <v>35.56925308194344</v>
      </c>
      <c r="BM69" s="1">
        <v>38.05293691080493</v>
      </c>
      <c r="BN69" s="20">
        <f t="shared" si="8"/>
        <v>-11.675126903553299</v>
      </c>
      <c r="BO69" s="100" t="s">
        <v>2</v>
      </c>
      <c r="BP69" s="100" t="s">
        <v>2</v>
      </c>
      <c r="BQ69" s="100" t="s">
        <v>2</v>
      </c>
      <c r="BR69" s="100" t="s">
        <v>2</v>
      </c>
      <c r="BS69" s="100" t="s">
        <v>2</v>
      </c>
      <c r="BT69" s="100" t="s">
        <v>2</v>
      </c>
      <c r="BU69" s="100" t="s">
        <v>2</v>
      </c>
      <c r="BV69" s="100" t="s">
        <v>2</v>
      </c>
      <c r="BW69" s="100" t="s">
        <v>2</v>
      </c>
      <c r="BX69" s="100" t="s">
        <v>2</v>
      </c>
      <c r="BY69" s="100" t="s">
        <v>2</v>
      </c>
      <c r="BZ69" s="100" t="s">
        <v>2</v>
      </c>
      <c r="CA69" s="12"/>
    </row>
    <row r="70" spans="1:79" ht="12">
      <c r="A70" s="2" t="s">
        <v>64</v>
      </c>
      <c r="B70" s="1">
        <v>27.55280292202636</v>
      </c>
      <c r="C70" s="1">
        <v>43.41750039701445</v>
      </c>
      <c r="D70" s="1">
        <v>29.029696680959187</v>
      </c>
      <c r="E70" s="20">
        <f t="shared" si="9"/>
        <v>-1.4768937589328281</v>
      </c>
      <c r="F70" s="1">
        <v>38.978878831189455</v>
      </c>
      <c r="G70" s="1">
        <v>43.306336350643164</v>
      </c>
      <c r="H70" s="1">
        <v>17.71478481816738</v>
      </c>
      <c r="I70" s="20">
        <f t="shared" si="10"/>
        <v>21.264094013022074</v>
      </c>
      <c r="J70" s="22">
        <v>2.809</v>
      </c>
      <c r="K70" s="100" t="s">
        <v>2</v>
      </c>
      <c r="L70" s="100" t="s">
        <v>2</v>
      </c>
      <c r="M70" s="100" t="s">
        <v>2</v>
      </c>
      <c r="N70" s="100" t="s">
        <v>2</v>
      </c>
      <c r="O70" s="12">
        <v>72.898</v>
      </c>
      <c r="P70" s="1">
        <v>26.687311418135618</v>
      </c>
      <c r="Q70" s="1">
        <v>38.311894552961725</v>
      </c>
      <c r="R70" s="1">
        <v>35.000794028902654</v>
      </c>
      <c r="S70" s="20">
        <f t="shared" si="0"/>
        <v>-8.313482610767036</v>
      </c>
      <c r="T70" s="1">
        <v>39.44735588375417</v>
      </c>
      <c r="U70" s="1">
        <v>35.34222645704303</v>
      </c>
      <c r="V70" s="1">
        <v>25.210417659202793</v>
      </c>
      <c r="W70" s="20">
        <f t="shared" si="1"/>
        <v>14.236938224551377</v>
      </c>
      <c r="X70" s="22">
        <v>1.761</v>
      </c>
      <c r="Y70" s="1">
        <v>30.48276957281245</v>
      </c>
      <c r="Z70" s="1">
        <v>39.87613149118628</v>
      </c>
      <c r="AA70" s="1">
        <v>29.64109893600127</v>
      </c>
      <c r="AB70" s="20">
        <f t="shared" si="2"/>
        <v>0.8416706368111804</v>
      </c>
      <c r="AC70" s="1">
        <v>36.50944894394156</v>
      </c>
      <c r="AD70" s="1">
        <v>43.822455137367</v>
      </c>
      <c r="AE70" s="1">
        <v>19.668095918691442</v>
      </c>
      <c r="AF70" s="20">
        <f t="shared" si="3"/>
        <v>16.841353025250115</v>
      </c>
      <c r="AG70" s="22">
        <v>2.027</v>
      </c>
      <c r="AH70" s="1">
        <v>32.58212375859434</v>
      </c>
      <c r="AI70" s="1">
        <v>40.45072574484339</v>
      </c>
      <c r="AJ70" s="1">
        <v>26.967150496562258</v>
      </c>
      <c r="AK70" s="20">
        <f t="shared" si="15"/>
        <v>5.614973262032084</v>
      </c>
      <c r="AL70" s="22">
        <v>0.802</v>
      </c>
      <c r="AM70" s="23" t="s">
        <v>2</v>
      </c>
      <c r="AN70" s="23" t="s">
        <v>2</v>
      </c>
      <c r="AO70" s="1">
        <v>50.248281130634076</v>
      </c>
      <c r="AP70" s="1">
        <v>33.86172650878533</v>
      </c>
      <c r="AQ70" s="1">
        <v>15.889992360580596</v>
      </c>
      <c r="AR70" s="20">
        <f t="shared" si="4"/>
        <v>34.35828877005348</v>
      </c>
      <c r="AS70" s="22">
        <v>1.926</v>
      </c>
      <c r="AT70" s="104">
        <v>5.121</v>
      </c>
      <c r="AU70" s="1">
        <v>28.91059234556138</v>
      </c>
      <c r="AV70" s="1">
        <v>52.36620612990313</v>
      </c>
      <c r="AW70" s="1">
        <v>18.723201524535494</v>
      </c>
      <c r="AX70" s="20">
        <f t="shared" si="5"/>
        <v>10.187390821025886</v>
      </c>
      <c r="AY70" s="1">
        <v>32.98396061616643</v>
      </c>
      <c r="AZ70" s="1">
        <v>51.33396855645545</v>
      </c>
      <c r="BA70" s="1">
        <v>15.682070827378118</v>
      </c>
      <c r="BB70" s="20">
        <f t="shared" si="6"/>
        <v>17.30188978878831</v>
      </c>
      <c r="BC70" s="1">
        <v>37.525805939336195</v>
      </c>
      <c r="BD70" s="1">
        <v>42.647292361441956</v>
      </c>
      <c r="BE70" s="1">
        <v>19.826901699221853</v>
      </c>
      <c r="BF70" s="20">
        <f t="shared" si="16"/>
        <v>17.69890424011434</v>
      </c>
      <c r="BG70" s="100" t="s">
        <v>2</v>
      </c>
      <c r="BH70" s="100" t="s">
        <v>2</v>
      </c>
      <c r="BI70" s="100" t="s">
        <v>2</v>
      </c>
      <c r="BJ70" s="100" t="s">
        <v>2</v>
      </c>
      <c r="BK70" s="1">
        <v>64.1711229946524</v>
      </c>
      <c r="BL70" s="1">
        <v>23.357524828113064</v>
      </c>
      <c r="BM70" s="1">
        <v>12.47135217723453</v>
      </c>
      <c r="BN70" s="20">
        <f t="shared" si="8"/>
        <v>51.69977081741788</v>
      </c>
      <c r="BO70" s="100" t="s">
        <v>2</v>
      </c>
      <c r="BP70" s="100" t="s">
        <v>2</v>
      </c>
      <c r="BQ70" s="100" t="s">
        <v>2</v>
      </c>
      <c r="BR70" s="100" t="s">
        <v>2</v>
      </c>
      <c r="BS70" s="100" t="s">
        <v>2</v>
      </c>
      <c r="BT70" s="100" t="s">
        <v>2</v>
      </c>
      <c r="BU70" s="100" t="s">
        <v>2</v>
      </c>
      <c r="BV70" s="100" t="s">
        <v>2</v>
      </c>
      <c r="BW70" s="100" t="s">
        <v>2</v>
      </c>
      <c r="BX70" s="100" t="s">
        <v>2</v>
      </c>
      <c r="BY70" s="100" t="s">
        <v>2</v>
      </c>
      <c r="BZ70" s="22"/>
      <c r="CA70" s="12"/>
    </row>
    <row r="71" spans="1:79" ht="12">
      <c r="A71" s="2" t="s">
        <v>417</v>
      </c>
      <c r="B71" s="1"/>
      <c r="C71" s="1"/>
      <c r="D71" s="1"/>
      <c r="E71" s="20">
        <f t="shared" si="9"/>
        <v>0</v>
      </c>
      <c r="F71" s="1"/>
      <c r="G71" s="1"/>
      <c r="H71" s="1"/>
      <c r="I71" s="20">
        <f t="shared" si="10"/>
        <v>0</v>
      </c>
      <c r="J71" s="22"/>
      <c r="K71" s="100" t="s">
        <v>2</v>
      </c>
      <c r="L71" s="100" t="s">
        <v>2</v>
      </c>
      <c r="M71" s="100" t="s">
        <v>2</v>
      </c>
      <c r="N71" s="100" t="s">
        <v>2</v>
      </c>
      <c r="O71" s="12"/>
      <c r="P71" s="1"/>
      <c r="Q71" s="1"/>
      <c r="R71" s="1"/>
      <c r="S71" s="20">
        <f t="shared" si="0"/>
        <v>0</v>
      </c>
      <c r="T71" s="1"/>
      <c r="U71" s="1"/>
      <c r="V71" s="1"/>
      <c r="W71" s="20">
        <f t="shared" si="1"/>
        <v>0</v>
      </c>
      <c r="X71" s="22"/>
      <c r="Y71" s="1"/>
      <c r="Z71" s="1"/>
      <c r="AA71" s="1"/>
      <c r="AB71" s="20">
        <f t="shared" si="2"/>
        <v>0</v>
      </c>
      <c r="AC71" s="1"/>
      <c r="AD71" s="1"/>
      <c r="AE71" s="1"/>
      <c r="AF71" s="20">
        <f t="shared" si="3"/>
        <v>0</v>
      </c>
      <c r="AG71" s="22"/>
      <c r="AH71" s="1"/>
      <c r="AI71" s="1"/>
      <c r="AJ71" s="1"/>
      <c r="AK71" s="20">
        <f t="shared" si="15"/>
        <v>0</v>
      </c>
      <c r="AL71" s="22"/>
      <c r="AM71" s="23" t="s">
        <v>2</v>
      </c>
      <c r="AN71" s="23" t="s">
        <v>2</v>
      </c>
      <c r="AO71" s="1"/>
      <c r="AP71" s="1"/>
      <c r="AQ71" s="1"/>
      <c r="AR71" s="20">
        <f t="shared" si="4"/>
        <v>0</v>
      </c>
      <c r="AS71" s="22"/>
      <c r="AT71" s="104"/>
      <c r="AU71" s="1"/>
      <c r="AV71" s="1"/>
      <c r="AW71" s="1"/>
      <c r="AX71" s="20">
        <f t="shared" si="5"/>
        <v>0</v>
      </c>
      <c r="AY71" s="20"/>
      <c r="AZ71" s="1"/>
      <c r="BA71" s="1"/>
      <c r="BB71" s="20">
        <f t="shared" si="6"/>
        <v>0</v>
      </c>
      <c r="BC71" s="20"/>
      <c r="BD71" s="1"/>
      <c r="BE71" s="1"/>
      <c r="BF71" s="20">
        <f t="shared" si="16"/>
        <v>0</v>
      </c>
      <c r="BG71" s="100" t="s">
        <v>2</v>
      </c>
      <c r="BH71" s="100" t="s">
        <v>2</v>
      </c>
      <c r="BI71" s="100" t="s">
        <v>2</v>
      </c>
      <c r="BJ71" s="100" t="s">
        <v>2</v>
      </c>
      <c r="BK71" s="1"/>
      <c r="BL71" s="1"/>
      <c r="BM71" s="1"/>
      <c r="BN71" s="20">
        <f t="shared" si="8"/>
        <v>0</v>
      </c>
      <c r="BO71" s="100" t="s">
        <v>2</v>
      </c>
      <c r="BP71" s="100" t="s">
        <v>2</v>
      </c>
      <c r="BQ71" s="100" t="s">
        <v>2</v>
      </c>
      <c r="BR71" s="100" t="s">
        <v>2</v>
      </c>
      <c r="BS71" s="100" t="s">
        <v>2</v>
      </c>
      <c r="BT71" s="100" t="s">
        <v>2</v>
      </c>
      <c r="BU71" s="100" t="s">
        <v>2</v>
      </c>
      <c r="BV71" s="100" t="s">
        <v>2</v>
      </c>
      <c r="BW71" s="100" t="s">
        <v>2</v>
      </c>
      <c r="BX71" s="100" t="s">
        <v>2</v>
      </c>
      <c r="BY71" s="100" t="s">
        <v>2</v>
      </c>
      <c r="BZ71" s="22"/>
      <c r="CA71" s="12"/>
    </row>
    <row r="72" spans="1:79" ht="12.75" thickBo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8"/>
    </row>
    <row r="73" spans="1:79" ht="12">
      <c r="A73" s="24" t="s">
        <v>189</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row>
    <row r="74" ht="12">
      <c r="A74" s="2" t="s">
        <v>85</v>
      </c>
    </row>
    <row r="75" ht="12">
      <c r="A75" s="2" t="s">
        <v>86</v>
      </c>
    </row>
    <row r="76" ht="12">
      <c r="A76" s="2" t="s">
        <v>87</v>
      </c>
    </row>
    <row r="77" ht="12">
      <c r="A77" s="2" t="s">
        <v>250</v>
      </c>
    </row>
    <row r="78" ht="12">
      <c r="A78" s="2" t="s">
        <v>341</v>
      </c>
    </row>
    <row r="79" ht="12">
      <c r="A79" s="69" t="s">
        <v>346</v>
      </c>
    </row>
    <row r="80" ht="12">
      <c r="A80" s="3" t="s">
        <v>372</v>
      </c>
    </row>
    <row r="81" ht="12">
      <c r="A81" s="106" t="s">
        <v>376</v>
      </c>
    </row>
    <row r="83" ht="12">
      <c r="A83" s="2" t="s">
        <v>177</v>
      </c>
    </row>
    <row r="131" ht="12">
      <c r="A131" s="3" t="s">
        <v>331</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O131"/>
  <sheetViews>
    <sheetView zoomScalePageLayoutView="0" workbookViewId="0" topLeftCell="A1">
      <pane xSplit="1" ySplit="15" topLeftCell="B50" activePane="bottomRight" state="frozen"/>
      <selection pane="topLeft" activeCell="BW32" sqref="BW32:BW47"/>
      <selection pane="topRight" activeCell="BW32" sqref="BW32:BW47"/>
      <selection pane="bottomLeft" activeCell="BW32" sqref="BW32:BW47"/>
      <selection pane="bottomRight" activeCell="B71" sqref="B71"/>
    </sheetView>
  </sheetViews>
  <sheetFormatPr defaultColWidth="13.28125" defaultRowHeight="12.75"/>
  <cols>
    <col min="1" max="3" width="13.28125" style="3" customWidth="1"/>
    <col min="4" max="4" width="14.421875" style="3" customWidth="1"/>
    <col min="5" max="41" width="13.28125" style="3" customWidth="1"/>
    <col min="42" max="42" width="15.57421875" style="3" customWidth="1"/>
    <col min="43" max="43" width="14.421875" style="3" customWidth="1"/>
    <col min="44" max="45" width="13.28125" style="3" customWidth="1"/>
    <col min="46" max="46" width="14.421875" style="3" customWidth="1"/>
    <col min="47" max="48" width="13.28125" style="3" customWidth="1"/>
    <col min="49" max="49" width="14.421875" style="3" customWidth="1"/>
    <col min="50" max="79" width="13.28125" style="3" customWidth="1"/>
    <col min="80" max="80" width="9.8515625" style="3" customWidth="1"/>
    <col min="81" max="82" width="14.421875" style="3" customWidth="1"/>
    <col min="83" max="16384" width="13.28125" style="3" customWidth="1"/>
  </cols>
  <sheetData>
    <row r="1" ht="12">
      <c r="A1" s="2" t="s">
        <v>92</v>
      </c>
    </row>
    <row r="2" ht="12">
      <c r="A2" s="4" t="s">
        <v>89</v>
      </c>
    </row>
    <row r="3" ht="12">
      <c r="A3" s="2" t="s">
        <v>365</v>
      </c>
    </row>
    <row r="4" spans="1:80" ht="12.75" thickBot="1">
      <c r="A4" s="4"/>
      <c r="CB4" s="2" t="s">
        <v>1</v>
      </c>
    </row>
    <row r="5" spans="1:80" ht="12.75" thickTop="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18"/>
      <c r="CB5" s="2" t="s">
        <v>3</v>
      </c>
    </row>
    <row r="6" ht="12">
      <c r="CB6" s="6" t="str">
        <f>A2</f>
        <v>SETTORE: MECCANICHE, ELETTRICHE E MEZZI DI TRASPORTO.</v>
      </c>
    </row>
    <row r="7" spans="39:80" ht="12">
      <c r="AM7" s="2" t="s">
        <v>4</v>
      </c>
      <c r="AT7" s="2" t="s">
        <v>5</v>
      </c>
      <c r="CB7" s="13" t="str">
        <f>A3</f>
        <v>EMILIA-ROMAGNA. Codifica  Ateco2002 fino al IV trimestre 2009. Da I trimestre 2010 Codifica Ateco2007.</v>
      </c>
    </row>
    <row r="8" spans="39:80" ht="12.75" thickBot="1">
      <c r="AM8" s="2" t="s">
        <v>7</v>
      </c>
      <c r="AT8" s="2" t="s">
        <v>8</v>
      </c>
      <c r="CB8" s="2" t="s">
        <v>9</v>
      </c>
    </row>
    <row r="9" spans="39:93" ht="12.75" thickTop="1">
      <c r="AM9" s="2" t="s">
        <v>10</v>
      </c>
      <c r="AT9" s="2" t="s">
        <v>11</v>
      </c>
      <c r="AU9" s="2" t="s">
        <v>12</v>
      </c>
      <c r="BY9" s="3" t="s">
        <v>334</v>
      </c>
      <c r="CB9" s="7"/>
      <c r="CC9" s="7"/>
      <c r="CD9" s="7"/>
      <c r="CE9" s="7"/>
      <c r="CF9" s="7"/>
      <c r="CG9" s="7"/>
      <c r="CH9" s="7"/>
      <c r="CI9" s="7"/>
      <c r="CJ9" s="7"/>
      <c r="CK9" s="7"/>
      <c r="CL9" s="7"/>
      <c r="CM9" s="7"/>
      <c r="CN9" s="7"/>
      <c r="CO9" s="7"/>
    </row>
    <row r="10" spans="2:91" ht="12">
      <c r="B10" s="2" t="s">
        <v>13</v>
      </c>
      <c r="F10" s="2" t="s">
        <v>13</v>
      </c>
      <c r="O10" s="2" t="s">
        <v>14</v>
      </c>
      <c r="P10" s="2" t="s">
        <v>361</v>
      </c>
      <c r="T10" s="2" t="s">
        <v>361</v>
      </c>
      <c r="Y10" s="2" t="s">
        <v>357</v>
      </c>
      <c r="AC10" s="2" t="s">
        <v>355</v>
      </c>
      <c r="AM10" s="2" t="s">
        <v>16</v>
      </c>
      <c r="AO10" s="2" t="s">
        <v>364</v>
      </c>
      <c r="AT10" s="2" t="s">
        <v>17</v>
      </c>
      <c r="AU10" s="8" t="s">
        <v>2</v>
      </c>
      <c r="AV10" s="8" t="s">
        <v>2</v>
      </c>
      <c r="AW10" s="8" t="s">
        <v>2</v>
      </c>
      <c r="AX10" s="8" t="s">
        <v>2</v>
      </c>
      <c r="AY10" s="8" t="s">
        <v>2</v>
      </c>
      <c r="AZ10" s="8" t="s">
        <v>2</v>
      </c>
      <c r="BA10" s="8" t="s">
        <v>2</v>
      </c>
      <c r="BB10" s="8" t="s">
        <v>2</v>
      </c>
      <c r="BC10" s="8"/>
      <c r="BD10" s="8"/>
      <c r="BE10" s="8"/>
      <c r="BF10" s="8"/>
      <c r="BG10" s="8" t="s">
        <v>2</v>
      </c>
      <c r="BH10" s="8" t="s">
        <v>2</v>
      </c>
      <c r="BI10" s="8" t="s">
        <v>2</v>
      </c>
      <c r="BJ10" s="8" t="s">
        <v>2</v>
      </c>
      <c r="BK10" s="8" t="s">
        <v>2</v>
      </c>
      <c r="BL10" s="8" t="s">
        <v>2</v>
      </c>
      <c r="BM10" s="8" t="s">
        <v>2</v>
      </c>
      <c r="BN10" s="2" t="s">
        <v>18</v>
      </c>
      <c r="BY10" s="3" t="s">
        <v>335</v>
      </c>
      <c r="CC10" s="2" t="s">
        <v>19</v>
      </c>
      <c r="CD10" s="2" t="s">
        <v>14</v>
      </c>
      <c r="CE10" s="2" t="s">
        <v>20</v>
      </c>
      <c r="CH10" s="2" t="s">
        <v>354</v>
      </c>
      <c r="CI10" s="2" t="s">
        <v>29</v>
      </c>
      <c r="CJ10" s="2" t="s">
        <v>22</v>
      </c>
      <c r="CK10" s="2" t="s">
        <v>5</v>
      </c>
      <c r="CL10" s="3" t="s">
        <v>190</v>
      </c>
      <c r="CM10" s="3" t="s">
        <v>190</v>
      </c>
    </row>
    <row r="11" spans="2:93" ht="12">
      <c r="B11" s="2" t="s">
        <v>23</v>
      </c>
      <c r="F11" s="2" t="s">
        <v>24</v>
      </c>
      <c r="K11" s="3" t="s">
        <v>183</v>
      </c>
      <c r="O11" s="2" t="s">
        <v>25</v>
      </c>
      <c r="P11" s="2" t="s">
        <v>23</v>
      </c>
      <c r="T11" s="2" t="s">
        <v>24</v>
      </c>
      <c r="Y11" s="2" t="s">
        <v>356</v>
      </c>
      <c r="AC11" s="2" t="s">
        <v>24</v>
      </c>
      <c r="AH11" s="2" t="s">
        <v>368</v>
      </c>
      <c r="AM11" s="8" t="s">
        <v>2</v>
      </c>
      <c r="AN11" s="2" t="s">
        <v>18</v>
      </c>
      <c r="AO11" s="2" t="s">
        <v>24</v>
      </c>
      <c r="AT11" s="2" t="s">
        <v>26</v>
      </c>
      <c r="AU11" s="2" t="s">
        <v>19</v>
      </c>
      <c r="AY11" s="2" t="s">
        <v>27</v>
      </c>
      <c r="BC11" s="2" t="s">
        <v>349</v>
      </c>
      <c r="BG11" s="2" t="s">
        <v>28</v>
      </c>
      <c r="BK11" s="2" t="s">
        <v>29</v>
      </c>
      <c r="BO11" s="2" t="s">
        <v>185</v>
      </c>
      <c r="BT11" s="2" t="s">
        <v>187</v>
      </c>
      <c r="BY11" s="3" t="s">
        <v>336</v>
      </c>
      <c r="BZ11" s="3" t="s">
        <v>245</v>
      </c>
      <c r="CC11" s="2" t="s">
        <v>30</v>
      </c>
      <c r="CD11" s="2" t="s">
        <v>25</v>
      </c>
      <c r="CE11" s="8" t="s">
        <v>2</v>
      </c>
      <c r="CF11" s="2" t="s">
        <v>18</v>
      </c>
      <c r="CH11" s="2" t="s">
        <v>18</v>
      </c>
      <c r="CI11" s="2" t="s">
        <v>18</v>
      </c>
      <c r="CJ11" s="2" t="s">
        <v>18</v>
      </c>
      <c r="CK11" s="2" t="s">
        <v>31</v>
      </c>
      <c r="CL11" s="3" t="s">
        <v>191</v>
      </c>
      <c r="CM11" s="3" t="s">
        <v>191</v>
      </c>
      <c r="CO11" s="3" t="s">
        <v>245</v>
      </c>
    </row>
    <row r="12" spans="2:93" ht="12">
      <c r="B12" s="2" t="s">
        <v>32</v>
      </c>
      <c r="F12" s="2" t="s">
        <v>33</v>
      </c>
      <c r="K12" s="3" t="s">
        <v>184</v>
      </c>
      <c r="O12" s="2" t="s">
        <v>34</v>
      </c>
      <c r="P12" s="2" t="s">
        <v>32</v>
      </c>
      <c r="T12" s="2" t="s">
        <v>33</v>
      </c>
      <c r="Y12" s="2" t="s">
        <v>32</v>
      </c>
      <c r="AC12" s="2" t="s">
        <v>33</v>
      </c>
      <c r="AH12" s="2" t="s">
        <v>369</v>
      </c>
      <c r="AN12" s="2" t="s">
        <v>35</v>
      </c>
      <c r="AO12" s="2" t="s">
        <v>33</v>
      </c>
      <c r="AT12" s="2" t="s">
        <v>36</v>
      </c>
      <c r="AU12" s="8" t="s">
        <v>2</v>
      </c>
      <c r="AV12" s="8" t="s">
        <v>2</v>
      </c>
      <c r="AW12" s="8" t="s">
        <v>2</v>
      </c>
      <c r="AX12" s="2" t="s">
        <v>18</v>
      </c>
      <c r="AY12" s="8" t="s">
        <v>2</v>
      </c>
      <c r="AZ12" s="8" t="s">
        <v>2</v>
      </c>
      <c r="BA12" s="8" t="s">
        <v>2</v>
      </c>
      <c r="BB12" s="2" t="s">
        <v>18</v>
      </c>
      <c r="BC12" s="8" t="s">
        <v>2</v>
      </c>
      <c r="BD12" s="8" t="s">
        <v>2</v>
      </c>
      <c r="BE12" s="8" t="s">
        <v>2</v>
      </c>
      <c r="BF12" s="2" t="s">
        <v>18</v>
      </c>
      <c r="BG12" s="8" t="s">
        <v>2</v>
      </c>
      <c r="BH12" s="8" t="s">
        <v>2</v>
      </c>
      <c r="BI12" s="8" t="s">
        <v>2</v>
      </c>
      <c r="BJ12" s="2" t="s">
        <v>18</v>
      </c>
      <c r="BK12" s="8" t="s">
        <v>2</v>
      </c>
      <c r="BL12" s="8" t="s">
        <v>2</v>
      </c>
      <c r="BM12" s="8" t="s">
        <v>2</v>
      </c>
      <c r="BN12" s="2" t="s">
        <v>18</v>
      </c>
      <c r="BO12" s="2" t="s">
        <v>186</v>
      </c>
      <c r="BT12" s="2" t="s">
        <v>251</v>
      </c>
      <c r="BY12" s="3" t="s">
        <v>337</v>
      </c>
      <c r="BZ12" s="3" t="s">
        <v>246</v>
      </c>
      <c r="CC12" s="2" t="s">
        <v>37</v>
      </c>
      <c r="CD12" s="2" t="s">
        <v>38</v>
      </c>
      <c r="CE12" s="2" t="s">
        <v>37</v>
      </c>
      <c r="CF12" s="9" t="s">
        <v>39</v>
      </c>
      <c r="CG12" s="9" t="s">
        <v>39</v>
      </c>
      <c r="CH12" s="2" t="s">
        <v>37</v>
      </c>
      <c r="CI12" s="2" t="s">
        <v>37</v>
      </c>
      <c r="CJ12" s="2" t="s">
        <v>37</v>
      </c>
      <c r="CK12" s="2" t="s">
        <v>40</v>
      </c>
      <c r="CL12" s="3" t="s">
        <v>192</v>
      </c>
      <c r="CM12" s="3" t="s">
        <v>192</v>
      </c>
      <c r="CO12" s="3" t="s">
        <v>246</v>
      </c>
    </row>
    <row r="13" spans="2:93" ht="12">
      <c r="B13" s="8" t="s">
        <v>2</v>
      </c>
      <c r="C13" s="8" t="s">
        <v>2</v>
      </c>
      <c r="D13" s="8" t="s">
        <v>2</v>
      </c>
      <c r="E13" s="2" t="s">
        <v>18</v>
      </c>
      <c r="F13" s="8" t="s">
        <v>2</v>
      </c>
      <c r="G13" s="8" t="s">
        <v>2</v>
      </c>
      <c r="H13" s="8" t="s">
        <v>2</v>
      </c>
      <c r="I13" s="8" t="s">
        <v>2</v>
      </c>
      <c r="J13" s="2" t="s">
        <v>18</v>
      </c>
      <c r="K13" s="8" t="s">
        <v>2</v>
      </c>
      <c r="L13" s="8" t="s">
        <v>2</v>
      </c>
      <c r="M13" s="8" t="s">
        <v>2</v>
      </c>
      <c r="N13" s="2" t="s">
        <v>18</v>
      </c>
      <c r="O13" s="2" t="s">
        <v>38</v>
      </c>
      <c r="P13" s="8" t="s">
        <v>2</v>
      </c>
      <c r="Q13" s="8" t="s">
        <v>2</v>
      </c>
      <c r="R13" s="8" t="s">
        <v>2</v>
      </c>
      <c r="S13" s="2" t="s">
        <v>18</v>
      </c>
      <c r="T13" s="8" t="s">
        <v>2</v>
      </c>
      <c r="U13" s="8" t="s">
        <v>2</v>
      </c>
      <c r="V13" s="8" t="s">
        <v>2</v>
      </c>
      <c r="W13" s="8" t="s">
        <v>2</v>
      </c>
      <c r="X13" s="2" t="s">
        <v>18</v>
      </c>
      <c r="Y13" s="8" t="s">
        <v>2</v>
      </c>
      <c r="Z13" s="8" t="s">
        <v>2</v>
      </c>
      <c r="AA13" s="8" t="s">
        <v>2</v>
      </c>
      <c r="AB13" s="2" t="s">
        <v>18</v>
      </c>
      <c r="AC13" s="8" t="s">
        <v>2</v>
      </c>
      <c r="AD13" s="8" t="s">
        <v>2</v>
      </c>
      <c r="AE13" s="8" t="s">
        <v>2</v>
      </c>
      <c r="AF13" s="8" t="s">
        <v>2</v>
      </c>
      <c r="AG13" s="2" t="s">
        <v>18</v>
      </c>
      <c r="AH13" s="8" t="s">
        <v>2</v>
      </c>
      <c r="AI13" s="8" t="s">
        <v>2</v>
      </c>
      <c r="AJ13" s="8" t="s">
        <v>2</v>
      </c>
      <c r="AK13" s="8" t="s">
        <v>2</v>
      </c>
      <c r="AL13" s="2" t="s">
        <v>18</v>
      </c>
      <c r="AM13" s="2" t="s">
        <v>41</v>
      </c>
      <c r="AN13" s="2" t="s">
        <v>42</v>
      </c>
      <c r="AO13" s="8" t="s">
        <v>2</v>
      </c>
      <c r="AP13" s="8" t="s">
        <v>2</v>
      </c>
      <c r="AQ13" s="8" t="s">
        <v>2</v>
      </c>
      <c r="AR13" s="8" t="s">
        <v>2</v>
      </c>
      <c r="AS13" s="2" t="s">
        <v>18</v>
      </c>
      <c r="AT13" s="2" t="s">
        <v>43</v>
      </c>
      <c r="BO13" s="8" t="s">
        <v>2</v>
      </c>
      <c r="BP13" s="8" t="s">
        <v>2</v>
      </c>
      <c r="BQ13" s="8" t="s">
        <v>2</v>
      </c>
      <c r="BR13" s="8" t="s">
        <v>2</v>
      </c>
      <c r="BS13" s="2" t="s">
        <v>18</v>
      </c>
      <c r="BT13" s="8" t="s">
        <v>2</v>
      </c>
      <c r="BU13" s="8" t="s">
        <v>2</v>
      </c>
      <c r="BV13" s="8" t="s">
        <v>2</v>
      </c>
      <c r="BW13" s="8" t="s">
        <v>2</v>
      </c>
      <c r="BX13" s="2" t="s">
        <v>18</v>
      </c>
      <c r="BY13" s="2" t="s">
        <v>338</v>
      </c>
      <c r="BZ13" s="3" t="s">
        <v>247</v>
      </c>
      <c r="CA13" s="2"/>
      <c r="CC13" s="2" t="s">
        <v>44</v>
      </c>
      <c r="CD13" s="2" t="s">
        <v>45</v>
      </c>
      <c r="CE13" s="2" t="s">
        <v>44</v>
      </c>
      <c r="CF13" s="2" t="s">
        <v>46</v>
      </c>
      <c r="CG13" s="2" t="s">
        <v>41</v>
      </c>
      <c r="CH13" s="2" t="s">
        <v>44</v>
      </c>
      <c r="CI13" s="2" t="s">
        <v>44</v>
      </c>
      <c r="CJ13" s="2" t="s">
        <v>44</v>
      </c>
      <c r="CK13" s="2" t="s">
        <v>47</v>
      </c>
      <c r="CL13" s="3" t="s">
        <v>193</v>
      </c>
      <c r="CM13" s="3" t="s">
        <v>193</v>
      </c>
      <c r="CO13" s="3" t="s">
        <v>247</v>
      </c>
    </row>
    <row r="14" spans="1:93" ht="12">
      <c r="A14" s="9" t="s">
        <v>48</v>
      </c>
      <c r="B14" s="9" t="s">
        <v>49</v>
      </c>
      <c r="C14" s="9" t="s">
        <v>50</v>
      </c>
      <c r="D14" s="9" t="s">
        <v>51</v>
      </c>
      <c r="E14" s="9" t="s">
        <v>52</v>
      </c>
      <c r="F14" s="9" t="s">
        <v>49</v>
      </c>
      <c r="G14" s="9" t="s">
        <v>50</v>
      </c>
      <c r="H14" s="9" t="s">
        <v>51</v>
      </c>
      <c r="I14" s="9" t="s">
        <v>52</v>
      </c>
      <c r="J14" s="9" t="s">
        <v>53</v>
      </c>
      <c r="K14" s="9" t="s">
        <v>180</v>
      </c>
      <c r="L14" s="9" t="s">
        <v>181</v>
      </c>
      <c r="M14" s="9" t="s">
        <v>182</v>
      </c>
      <c r="N14" s="9" t="s">
        <v>52</v>
      </c>
      <c r="O14" s="9" t="s">
        <v>54</v>
      </c>
      <c r="P14" s="9" t="s">
        <v>49</v>
      </c>
      <c r="Q14" s="9" t="s">
        <v>50</v>
      </c>
      <c r="R14" s="9" t="s">
        <v>51</v>
      </c>
      <c r="S14" s="9" t="s">
        <v>52</v>
      </c>
      <c r="T14" s="9" t="s">
        <v>49</v>
      </c>
      <c r="U14" s="9" t="s">
        <v>50</v>
      </c>
      <c r="V14" s="9" t="s">
        <v>51</v>
      </c>
      <c r="W14" s="9" t="s">
        <v>52</v>
      </c>
      <c r="X14" s="9" t="s">
        <v>53</v>
      </c>
      <c r="Y14" s="9" t="s">
        <v>49</v>
      </c>
      <c r="Z14" s="9" t="s">
        <v>50</v>
      </c>
      <c r="AA14" s="9" t="s">
        <v>51</v>
      </c>
      <c r="AB14" s="9" t="s">
        <v>52</v>
      </c>
      <c r="AC14" s="9" t="s">
        <v>49</v>
      </c>
      <c r="AD14" s="9" t="s">
        <v>50</v>
      </c>
      <c r="AE14" s="9" t="s">
        <v>51</v>
      </c>
      <c r="AF14" s="9" t="s">
        <v>52</v>
      </c>
      <c r="AG14" s="9" t="s">
        <v>53</v>
      </c>
      <c r="AH14" s="9" t="s">
        <v>49</v>
      </c>
      <c r="AI14" s="9" t="s">
        <v>50</v>
      </c>
      <c r="AJ14" s="9" t="s">
        <v>51</v>
      </c>
      <c r="AK14" s="9" t="s">
        <v>52</v>
      </c>
      <c r="AL14" s="9" t="s">
        <v>53</v>
      </c>
      <c r="AM14" s="2" t="s">
        <v>55</v>
      </c>
      <c r="AN14" s="2" t="s">
        <v>56</v>
      </c>
      <c r="AO14" s="9" t="s">
        <v>49</v>
      </c>
      <c r="AP14" s="9" t="s">
        <v>50</v>
      </c>
      <c r="AQ14" s="9" t="s">
        <v>51</v>
      </c>
      <c r="AR14" s="9" t="s">
        <v>52</v>
      </c>
      <c r="AS14" s="9" t="s">
        <v>53</v>
      </c>
      <c r="AT14" s="2" t="s">
        <v>345</v>
      </c>
      <c r="AU14" s="2" t="s">
        <v>49</v>
      </c>
      <c r="AV14" s="2" t="s">
        <v>50</v>
      </c>
      <c r="AW14" s="2" t="s">
        <v>57</v>
      </c>
      <c r="AX14" s="9" t="s">
        <v>52</v>
      </c>
      <c r="AY14" s="2" t="s">
        <v>49</v>
      </c>
      <c r="AZ14" s="2" t="s">
        <v>50</v>
      </c>
      <c r="BA14" s="2" t="s">
        <v>57</v>
      </c>
      <c r="BB14" s="9" t="s">
        <v>52</v>
      </c>
      <c r="BC14" s="2" t="s">
        <v>49</v>
      </c>
      <c r="BD14" s="2" t="s">
        <v>50</v>
      </c>
      <c r="BE14" s="2" t="s">
        <v>57</v>
      </c>
      <c r="BF14" s="9" t="s">
        <v>52</v>
      </c>
      <c r="BG14" s="2" t="s">
        <v>49</v>
      </c>
      <c r="BH14" s="2" t="s">
        <v>50</v>
      </c>
      <c r="BI14" s="2" t="s">
        <v>57</v>
      </c>
      <c r="BJ14" s="9" t="s">
        <v>52</v>
      </c>
      <c r="BK14" s="2" t="s">
        <v>49</v>
      </c>
      <c r="BL14" s="2" t="s">
        <v>50</v>
      </c>
      <c r="BM14" s="2" t="s">
        <v>57</v>
      </c>
      <c r="BN14" s="9" t="s">
        <v>52</v>
      </c>
      <c r="BO14" s="9" t="s">
        <v>49</v>
      </c>
      <c r="BP14" s="9" t="s">
        <v>50</v>
      </c>
      <c r="BQ14" s="9" t="s">
        <v>51</v>
      </c>
      <c r="BR14" s="9" t="s">
        <v>52</v>
      </c>
      <c r="BS14" s="9" t="s">
        <v>53</v>
      </c>
      <c r="BT14" s="9" t="s">
        <v>49</v>
      </c>
      <c r="BU14" s="9" t="s">
        <v>50</v>
      </c>
      <c r="BV14" s="9" t="s">
        <v>51</v>
      </c>
      <c r="BW14" s="9" t="s">
        <v>52</v>
      </c>
      <c r="BX14" s="9" t="s">
        <v>53</v>
      </c>
      <c r="BY14" s="98" t="s">
        <v>101</v>
      </c>
      <c r="BZ14" s="27" t="s">
        <v>39</v>
      </c>
      <c r="CA14" s="9"/>
      <c r="CB14" s="9" t="s">
        <v>58</v>
      </c>
      <c r="CC14" s="2" t="s">
        <v>32</v>
      </c>
      <c r="CD14" s="2" t="s">
        <v>59</v>
      </c>
      <c r="CE14" s="2" t="s">
        <v>32</v>
      </c>
      <c r="CF14" s="2" t="s">
        <v>60</v>
      </c>
      <c r="CG14" s="2" t="s">
        <v>61</v>
      </c>
      <c r="CH14" s="2" t="s">
        <v>32</v>
      </c>
      <c r="CI14" s="2" t="s">
        <v>32</v>
      </c>
      <c r="CJ14" s="2" t="s">
        <v>32</v>
      </c>
      <c r="CK14" s="2" t="s">
        <v>353</v>
      </c>
      <c r="CL14" s="3" t="s">
        <v>194</v>
      </c>
      <c r="CM14" s="3" t="s">
        <v>195</v>
      </c>
      <c r="CN14" s="3" t="s">
        <v>342</v>
      </c>
      <c r="CO14" s="27" t="s">
        <v>39</v>
      </c>
    </row>
    <row r="15" spans="1:89" ht="12.75"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1"/>
      <c r="CC15" s="11"/>
      <c r="CD15" s="11"/>
      <c r="CE15" s="11"/>
      <c r="CF15" s="11"/>
      <c r="CG15" s="11"/>
      <c r="CH15" s="11"/>
      <c r="CI15" s="11"/>
      <c r="CJ15" s="11"/>
      <c r="CK15" s="11"/>
    </row>
    <row r="16" spans="1:93" ht="12">
      <c r="A16" s="2" t="s">
        <v>62</v>
      </c>
      <c r="B16" s="1">
        <v>25</v>
      </c>
      <c r="C16" s="1">
        <v>54</v>
      </c>
      <c r="D16" s="1">
        <v>21</v>
      </c>
      <c r="E16" s="20">
        <f>B16-D16</f>
        <v>4</v>
      </c>
      <c r="F16" s="1">
        <v>32</v>
      </c>
      <c r="G16" s="1">
        <v>38</v>
      </c>
      <c r="H16" s="1">
        <v>30</v>
      </c>
      <c r="I16" s="20">
        <f>F16-H16</f>
        <v>2</v>
      </c>
      <c r="J16" s="22">
        <v>-0.2</v>
      </c>
      <c r="K16" s="12"/>
      <c r="L16" s="12"/>
      <c r="M16" s="12"/>
      <c r="N16" s="20"/>
      <c r="O16" s="12">
        <v>77.7</v>
      </c>
      <c r="P16" s="1">
        <v>27</v>
      </c>
      <c r="Q16" s="1">
        <v>45</v>
      </c>
      <c r="R16" s="1">
        <v>27</v>
      </c>
      <c r="S16" s="20">
        <f>P16-R16</f>
        <v>0</v>
      </c>
      <c r="T16" s="1">
        <v>33</v>
      </c>
      <c r="U16" s="1">
        <v>38</v>
      </c>
      <c r="V16" s="1">
        <v>29</v>
      </c>
      <c r="W16" s="20">
        <f>T16-V16</f>
        <v>4</v>
      </c>
      <c r="X16" s="22">
        <v>0.1</v>
      </c>
      <c r="Y16" s="1">
        <v>29</v>
      </c>
      <c r="Z16" s="1">
        <v>43</v>
      </c>
      <c r="AA16" s="1">
        <v>27</v>
      </c>
      <c r="AB16" s="20">
        <f>Y16-AA16</f>
        <v>2</v>
      </c>
      <c r="AC16" s="1">
        <v>35</v>
      </c>
      <c r="AD16" s="1">
        <v>30</v>
      </c>
      <c r="AE16" s="1">
        <v>35</v>
      </c>
      <c r="AF16" s="20">
        <f>AC16-AE16</f>
        <v>0</v>
      </c>
      <c r="AG16" s="22">
        <v>-1.3</v>
      </c>
      <c r="AH16" s="100" t="s">
        <v>2</v>
      </c>
      <c r="AI16" s="100" t="s">
        <v>2</v>
      </c>
      <c r="AJ16" s="100" t="s">
        <v>2</v>
      </c>
      <c r="AK16" s="100" t="s">
        <v>2</v>
      </c>
      <c r="AL16" s="100" t="s">
        <v>2</v>
      </c>
      <c r="AM16" s="12">
        <v>27.5</v>
      </c>
      <c r="AN16" s="12">
        <v>54.8</v>
      </c>
      <c r="AO16" s="1">
        <v>25</v>
      </c>
      <c r="AP16" s="1">
        <v>53</v>
      </c>
      <c r="AQ16" s="1">
        <v>22</v>
      </c>
      <c r="AR16" s="20">
        <f>AO16-AQ16</f>
        <v>3</v>
      </c>
      <c r="AS16" s="22">
        <v>0.6</v>
      </c>
      <c r="AT16" s="12">
        <v>3.3</v>
      </c>
      <c r="AU16" s="1">
        <v>41</v>
      </c>
      <c r="AV16" s="1">
        <v>52</v>
      </c>
      <c r="AW16" s="1">
        <v>8</v>
      </c>
      <c r="AX16" s="20">
        <f>AU16-AW16</f>
        <v>33</v>
      </c>
      <c r="AY16" s="1">
        <v>32</v>
      </c>
      <c r="AZ16" s="1">
        <v>60</v>
      </c>
      <c r="BA16" s="1">
        <v>8</v>
      </c>
      <c r="BB16" s="20">
        <f>AY16-BA16</f>
        <v>24</v>
      </c>
      <c r="BC16" s="100" t="s">
        <v>2</v>
      </c>
      <c r="BD16" s="100" t="s">
        <v>2</v>
      </c>
      <c r="BE16" s="100" t="s">
        <v>2</v>
      </c>
      <c r="BF16" s="100" t="s">
        <v>2</v>
      </c>
      <c r="BG16" s="1">
        <v>26</v>
      </c>
      <c r="BH16" s="1">
        <v>66</v>
      </c>
      <c r="BI16" s="1">
        <v>7</v>
      </c>
      <c r="BJ16" s="20">
        <f>BG16-BI16</f>
        <v>19</v>
      </c>
      <c r="BK16" s="1">
        <v>45</v>
      </c>
      <c r="BL16" s="1">
        <v>40</v>
      </c>
      <c r="BM16" s="1">
        <v>15</v>
      </c>
      <c r="BN16" s="20">
        <f>BK16-BM16</f>
        <v>30</v>
      </c>
      <c r="BO16" s="1"/>
      <c r="BP16" s="1"/>
      <c r="BQ16" s="1"/>
      <c r="BR16" s="20"/>
      <c r="BS16" s="22"/>
      <c r="BT16" s="1"/>
      <c r="BU16" s="1"/>
      <c r="BV16" s="1"/>
      <c r="BW16" s="20"/>
      <c r="BX16" s="22"/>
      <c r="BY16" s="30"/>
      <c r="BZ16" s="30"/>
      <c r="CA16" s="12"/>
      <c r="CB16" s="13">
        <v>2003</v>
      </c>
      <c r="CC16" s="21">
        <f>AVERAGE(J16:J19)</f>
        <v>-0.7750000000000001</v>
      </c>
      <c r="CD16" s="14">
        <f>AVERAGE(O16:O19)</f>
        <v>74.125</v>
      </c>
      <c r="CE16" s="21">
        <f>AVERAGE(X16:X19)</f>
        <v>-1.25</v>
      </c>
      <c r="CF16" s="21">
        <f>AVERAGE(AN16:AN19)</f>
        <v>53.7</v>
      </c>
      <c r="CG16" s="14">
        <f>AVERAGE(AM16:AM19)</f>
        <v>26.375</v>
      </c>
      <c r="CH16" s="21">
        <f>AVERAGE(AG16:AG19)</f>
        <v>-0.9249999999999999</v>
      </c>
      <c r="CI16" s="103" t="s">
        <v>2</v>
      </c>
      <c r="CJ16" s="21">
        <f>AVERAGE(AS16:AS19)</f>
        <v>-0.775</v>
      </c>
      <c r="CK16" s="14">
        <f>AVERAGE(AT16:AT19)</f>
        <v>2.9250000000000003</v>
      </c>
      <c r="CL16" s="27" t="s">
        <v>2</v>
      </c>
      <c r="CM16" s="27" t="s">
        <v>2</v>
      </c>
      <c r="CN16" s="27"/>
      <c r="CO16" s="27" t="s">
        <v>2</v>
      </c>
    </row>
    <row r="17" spans="1:93" ht="12">
      <c r="A17" s="2" t="s">
        <v>63</v>
      </c>
      <c r="B17" s="1">
        <v>24</v>
      </c>
      <c r="C17" s="1">
        <v>53</v>
      </c>
      <c r="D17" s="1">
        <v>23</v>
      </c>
      <c r="E17" s="20">
        <f>B17-D17</f>
        <v>1</v>
      </c>
      <c r="F17" s="1">
        <v>24</v>
      </c>
      <c r="G17" s="1">
        <v>46</v>
      </c>
      <c r="H17" s="1">
        <v>30</v>
      </c>
      <c r="I17" s="20">
        <f>F17-H17</f>
        <v>-6</v>
      </c>
      <c r="J17" s="22">
        <v>-2.2</v>
      </c>
      <c r="K17" s="12"/>
      <c r="L17" s="12"/>
      <c r="M17" s="12"/>
      <c r="N17" s="20"/>
      <c r="O17" s="12">
        <v>73.5</v>
      </c>
      <c r="P17" s="1">
        <v>35</v>
      </c>
      <c r="Q17" s="1">
        <v>36</v>
      </c>
      <c r="R17" s="1">
        <v>28</v>
      </c>
      <c r="S17" s="20">
        <f aca="true" t="shared" si="0" ref="S17:S71">P17-R17</f>
        <v>7</v>
      </c>
      <c r="T17" s="1">
        <v>24</v>
      </c>
      <c r="U17" s="1">
        <v>40</v>
      </c>
      <c r="V17" s="1">
        <v>36</v>
      </c>
      <c r="W17" s="20">
        <f aca="true" t="shared" si="1" ref="W17:W71">T17-V17</f>
        <v>-12</v>
      </c>
      <c r="X17" s="22">
        <v>-1.8</v>
      </c>
      <c r="Y17" s="1">
        <v>32</v>
      </c>
      <c r="Z17" s="1">
        <v>40</v>
      </c>
      <c r="AA17" s="1">
        <v>28</v>
      </c>
      <c r="AB17" s="20">
        <f aca="true" t="shared" si="2" ref="AB17:AB71">Y17-AA17</f>
        <v>4</v>
      </c>
      <c r="AC17" s="1">
        <v>32</v>
      </c>
      <c r="AD17" s="1">
        <v>46</v>
      </c>
      <c r="AE17" s="1">
        <v>21</v>
      </c>
      <c r="AF17" s="20">
        <f aca="true" t="shared" si="3" ref="AF17:AF71">AC17-AE17</f>
        <v>11</v>
      </c>
      <c r="AG17" s="22">
        <v>-0.6</v>
      </c>
      <c r="AH17" s="100" t="s">
        <v>2</v>
      </c>
      <c r="AI17" s="100" t="s">
        <v>2</v>
      </c>
      <c r="AJ17" s="100" t="s">
        <v>2</v>
      </c>
      <c r="AK17" s="100" t="s">
        <v>2</v>
      </c>
      <c r="AL17" s="100" t="s">
        <v>2</v>
      </c>
      <c r="AM17" s="12">
        <v>32.8</v>
      </c>
      <c r="AN17" s="12">
        <v>53.7</v>
      </c>
      <c r="AO17" s="1">
        <v>32</v>
      </c>
      <c r="AP17" s="1">
        <v>50</v>
      </c>
      <c r="AQ17" s="1">
        <v>19</v>
      </c>
      <c r="AR17" s="20">
        <f aca="true" t="shared" si="4" ref="AR17:AR71">AO17-AQ17</f>
        <v>13</v>
      </c>
      <c r="AS17" s="22">
        <v>-0.6</v>
      </c>
      <c r="AT17" s="12">
        <v>3.3</v>
      </c>
      <c r="AU17" s="1">
        <v>24</v>
      </c>
      <c r="AV17" s="1">
        <v>55</v>
      </c>
      <c r="AW17" s="1">
        <v>20</v>
      </c>
      <c r="AX17" s="20">
        <f aca="true" t="shared" si="5" ref="AX17:AX71">AU17-AW17</f>
        <v>4</v>
      </c>
      <c r="AY17" s="1">
        <v>24</v>
      </c>
      <c r="AZ17" s="1">
        <v>63</v>
      </c>
      <c r="BA17" s="1">
        <v>13</v>
      </c>
      <c r="BB17" s="20">
        <f aca="true" t="shared" si="6" ref="BB17:BB71">AY17-BA17</f>
        <v>11</v>
      </c>
      <c r="BC17" s="100" t="s">
        <v>2</v>
      </c>
      <c r="BD17" s="100" t="s">
        <v>2</v>
      </c>
      <c r="BE17" s="100" t="s">
        <v>2</v>
      </c>
      <c r="BF17" s="100" t="s">
        <v>2</v>
      </c>
      <c r="BG17" s="1">
        <v>20</v>
      </c>
      <c r="BH17" s="1">
        <v>57</v>
      </c>
      <c r="BI17" s="1">
        <v>22</v>
      </c>
      <c r="BJ17" s="20">
        <f aca="true" t="shared" si="7" ref="BJ17:BJ47">BG17-BI17</f>
        <v>-2</v>
      </c>
      <c r="BK17" s="1">
        <v>44</v>
      </c>
      <c r="BL17" s="1">
        <v>46</v>
      </c>
      <c r="BM17" s="1">
        <v>10</v>
      </c>
      <c r="BN17" s="20">
        <f aca="true" t="shared" si="8" ref="BN17:BN71">BK17-BM17</f>
        <v>34</v>
      </c>
      <c r="BO17" s="1"/>
      <c r="BP17" s="1"/>
      <c r="BQ17" s="1"/>
      <c r="BR17" s="20"/>
      <c r="BS17" s="22"/>
      <c r="BT17" s="1"/>
      <c r="BU17" s="1"/>
      <c r="BV17" s="1"/>
      <c r="BW17" s="20"/>
      <c r="BX17" s="22"/>
      <c r="BY17" s="22"/>
      <c r="BZ17" s="22"/>
      <c r="CA17" s="12"/>
      <c r="CB17" s="13">
        <v>2004</v>
      </c>
      <c r="CC17" s="21">
        <f>AVERAGE(J20:J23)</f>
        <v>0.275</v>
      </c>
      <c r="CD17" s="14">
        <f>AVERAGE(O20:O23)</f>
        <v>73.67500000000001</v>
      </c>
      <c r="CE17" s="21">
        <f>AVERAGE(X20:X23)</f>
        <v>0.825</v>
      </c>
      <c r="CF17" s="21">
        <f>AVERAGE(AN20:AN23)</f>
        <v>53.075</v>
      </c>
      <c r="CG17" s="14">
        <f>AVERAGE(AM20:AM23)</f>
        <v>19.075</v>
      </c>
      <c r="CH17" s="21">
        <f>AVERAGE(AG20:AG23)</f>
        <v>-0.025000000000000078</v>
      </c>
      <c r="CI17" s="103" t="s">
        <v>2</v>
      </c>
      <c r="CJ17" s="21">
        <f>AVERAGE(AS20:AS23)</f>
        <v>1.9750000000000003</v>
      </c>
      <c r="CK17" s="14">
        <f>AVERAGE(AT20:AT23)</f>
        <v>3.35</v>
      </c>
      <c r="CL17" s="27" t="s">
        <v>2</v>
      </c>
      <c r="CM17" s="27" t="s">
        <v>2</v>
      </c>
      <c r="CN17" s="27"/>
      <c r="CO17" s="27" t="s">
        <v>2</v>
      </c>
    </row>
    <row r="18" spans="1:93" ht="12">
      <c r="A18" s="2" t="s">
        <v>64</v>
      </c>
      <c r="B18" s="1">
        <v>19</v>
      </c>
      <c r="C18" s="1">
        <v>41</v>
      </c>
      <c r="D18" s="1">
        <v>40</v>
      </c>
      <c r="E18" s="20">
        <f aca="true" t="shared" si="9" ref="E18:E71">B18-D18</f>
        <v>-21</v>
      </c>
      <c r="F18" s="1">
        <v>33</v>
      </c>
      <c r="G18" s="1">
        <v>40</v>
      </c>
      <c r="H18" s="1">
        <v>27</v>
      </c>
      <c r="I18" s="20">
        <f aca="true" t="shared" si="10" ref="I18:I71">F18-H18</f>
        <v>6</v>
      </c>
      <c r="J18" s="22">
        <v>-0.6</v>
      </c>
      <c r="K18" s="12"/>
      <c r="L18" s="12"/>
      <c r="M18" s="12"/>
      <c r="N18" s="20"/>
      <c r="O18" s="12">
        <v>73.6</v>
      </c>
      <c r="P18" s="1">
        <v>23</v>
      </c>
      <c r="Q18" s="1">
        <v>41</v>
      </c>
      <c r="R18" s="1">
        <v>37</v>
      </c>
      <c r="S18" s="20">
        <f t="shared" si="0"/>
        <v>-14</v>
      </c>
      <c r="T18" s="1">
        <v>27</v>
      </c>
      <c r="U18" s="1">
        <v>46</v>
      </c>
      <c r="V18" s="1">
        <v>28</v>
      </c>
      <c r="W18" s="20">
        <f t="shared" si="1"/>
        <v>-1</v>
      </c>
      <c r="X18" s="22">
        <v>-2.2</v>
      </c>
      <c r="Y18" s="1">
        <v>22</v>
      </c>
      <c r="Z18" s="1">
        <v>33</v>
      </c>
      <c r="AA18" s="1">
        <v>45</v>
      </c>
      <c r="AB18" s="20">
        <f t="shared" si="2"/>
        <v>-23</v>
      </c>
      <c r="AC18" s="1">
        <v>43</v>
      </c>
      <c r="AD18" s="1">
        <v>27</v>
      </c>
      <c r="AE18" s="1">
        <v>30</v>
      </c>
      <c r="AF18" s="20">
        <f t="shared" si="3"/>
        <v>13</v>
      </c>
      <c r="AG18" s="22">
        <v>-0.7</v>
      </c>
      <c r="AH18" s="100" t="s">
        <v>2</v>
      </c>
      <c r="AI18" s="100" t="s">
        <v>2</v>
      </c>
      <c r="AJ18" s="100" t="s">
        <v>2</v>
      </c>
      <c r="AK18" s="100" t="s">
        <v>2</v>
      </c>
      <c r="AL18" s="100" t="s">
        <v>2</v>
      </c>
      <c r="AM18" s="12">
        <v>20</v>
      </c>
      <c r="AN18" s="12">
        <v>52.6</v>
      </c>
      <c r="AO18" s="1">
        <v>34</v>
      </c>
      <c r="AP18" s="1">
        <v>47</v>
      </c>
      <c r="AQ18" s="1">
        <v>19</v>
      </c>
      <c r="AR18" s="20">
        <f t="shared" si="4"/>
        <v>15</v>
      </c>
      <c r="AS18" s="22">
        <v>0.6</v>
      </c>
      <c r="AT18" s="12">
        <v>2.2</v>
      </c>
      <c r="AU18" s="1">
        <v>40</v>
      </c>
      <c r="AV18" s="1">
        <v>40</v>
      </c>
      <c r="AW18" s="1">
        <v>20</v>
      </c>
      <c r="AX18" s="20">
        <f t="shared" si="5"/>
        <v>20</v>
      </c>
      <c r="AY18" s="1">
        <v>42</v>
      </c>
      <c r="AZ18" s="1">
        <v>49</v>
      </c>
      <c r="BA18" s="1">
        <v>9</v>
      </c>
      <c r="BB18" s="20">
        <f t="shared" si="6"/>
        <v>33</v>
      </c>
      <c r="BC18" s="100" t="s">
        <v>2</v>
      </c>
      <c r="BD18" s="100" t="s">
        <v>2</v>
      </c>
      <c r="BE18" s="100" t="s">
        <v>2</v>
      </c>
      <c r="BF18" s="100" t="s">
        <v>2</v>
      </c>
      <c r="BG18" s="1">
        <v>28</v>
      </c>
      <c r="BH18" s="1">
        <v>57</v>
      </c>
      <c r="BI18" s="1">
        <v>14</v>
      </c>
      <c r="BJ18" s="20">
        <f t="shared" si="7"/>
        <v>14</v>
      </c>
      <c r="BK18" s="1">
        <v>46</v>
      </c>
      <c r="BL18" s="1">
        <v>40</v>
      </c>
      <c r="BM18" s="1">
        <v>14</v>
      </c>
      <c r="BN18" s="20">
        <f t="shared" si="8"/>
        <v>32</v>
      </c>
      <c r="BO18" s="1"/>
      <c r="BP18" s="1"/>
      <c r="BQ18" s="1"/>
      <c r="BR18" s="20"/>
      <c r="BS18" s="22"/>
      <c r="BT18" s="1"/>
      <c r="BU18" s="1"/>
      <c r="BV18" s="1"/>
      <c r="BW18" s="20"/>
      <c r="BX18" s="22"/>
      <c r="BY18" s="22"/>
      <c r="BZ18" s="22"/>
      <c r="CA18" s="12"/>
      <c r="CB18" s="13">
        <v>2005</v>
      </c>
      <c r="CC18" s="21">
        <f>AVERAGE(J24:J27)</f>
        <v>0.825</v>
      </c>
      <c r="CD18" s="14">
        <f>AVERAGE(O24:O27)</f>
        <v>75.325</v>
      </c>
      <c r="CE18" s="21">
        <f>AVERAGE(X24:X27)</f>
        <v>1.4250000000000003</v>
      </c>
      <c r="CF18" s="21">
        <f>AVERAGE(AN24:AN27)</f>
        <v>55.625</v>
      </c>
      <c r="CG18" s="14">
        <f>AVERAGE(AM24:AM27)</f>
        <v>32.85</v>
      </c>
      <c r="CH18" s="21">
        <f>AVERAGE(AG24:AG27)</f>
        <v>0.7250000000000001</v>
      </c>
      <c r="CI18" s="103" t="s">
        <v>2</v>
      </c>
      <c r="CJ18" s="21">
        <f>AVERAGE(AS24:AS27)</f>
        <v>2.8999999999999995</v>
      </c>
      <c r="CK18" s="14">
        <f>AVERAGE(AT24:AT27)</f>
        <v>3.45</v>
      </c>
      <c r="CL18" s="27" t="s">
        <v>2</v>
      </c>
      <c r="CM18" s="27" t="s">
        <v>2</v>
      </c>
      <c r="CN18" s="27"/>
      <c r="CO18" s="27" t="s">
        <v>2</v>
      </c>
    </row>
    <row r="19" spans="1:93" ht="12">
      <c r="A19" s="2" t="s">
        <v>65</v>
      </c>
      <c r="B19" s="1">
        <v>30</v>
      </c>
      <c r="C19" s="1">
        <v>54</v>
      </c>
      <c r="D19" s="1">
        <v>16</v>
      </c>
      <c r="E19" s="20">
        <f t="shared" si="9"/>
        <v>14</v>
      </c>
      <c r="F19" s="1">
        <v>23</v>
      </c>
      <c r="G19" s="1">
        <v>58</v>
      </c>
      <c r="H19" s="1">
        <v>19</v>
      </c>
      <c r="I19" s="20">
        <f t="shared" si="10"/>
        <v>4</v>
      </c>
      <c r="J19" s="22">
        <v>-0.1</v>
      </c>
      <c r="K19" s="12"/>
      <c r="L19" s="12"/>
      <c r="M19" s="12"/>
      <c r="N19" s="20"/>
      <c r="O19" s="12">
        <v>71.7</v>
      </c>
      <c r="P19" s="1">
        <v>27</v>
      </c>
      <c r="Q19" s="1">
        <v>52</v>
      </c>
      <c r="R19" s="1">
        <v>21</v>
      </c>
      <c r="S19" s="20">
        <f t="shared" si="0"/>
        <v>6</v>
      </c>
      <c r="T19" s="1">
        <v>27</v>
      </c>
      <c r="U19" s="1">
        <v>41</v>
      </c>
      <c r="V19" s="1">
        <v>32</v>
      </c>
      <c r="W19" s="20">
        <f t="shared" si="1"/>
        <v>-5</v>
      </c>
      <c r="X19" s="22">
        <v>-1.1</v>
      </c>
      <c r="Y19" s="1">
        <v>22</v>
      </c>
      <c r="Z19" s="1">
        <v>52</v>
      </c>
      <c r="AA19" s="1">
        <v>26</v>
      </c>
      <c r="AB19" s="20">
        <f t="shared" si="2"/>
        <v>-4</v>
      </c>
      <c r="AC19" s="1">
        <v>24</v>
      </c>
      <c r="AD19" s="1">
        <v>48</v>
      </c>
      <c r="AE19" s="1">
        <v>28</v>
      </c>
      <c r="AF19" s="20">
        <f t="shared" si="3"/>
        <v>-4</v>
      </c>
      <c r="AG19" s="22">
        <v>-1.1</v>
      </c>
      <c r="AH19" s="100" t="s">
        <v>2</v>
      </c>
      <c r="AI19" s="100" t="s">
        <v>2</v>
      </c>
      <c r="AJ19" s="100" t="s">
        <v>2</v>
      </c>
      <c r="AK19" s="100" t="s">
        <v>2</v>
      </c>
      <c r="AL19" s="100" t="s">
        <v>2</v>
      </c>
      <c r="AM19" s="12">
        <v>25.2</v>
      </c>
      <c r="AN19" s="12">
        <v>53.7</v>
      </c>
      <c r="AO19" s="1">
        <v>21</v>
      </c>
      <c r="AP19" s="1">
        <v>46</v>
      </c>
      <c r="AQ19" s="1">
        <v>33</v>
      </c>
      <c r="AR19" s="20">
        <f t="shared" si="4"/>
        <v>-12</v>
      </c>
      <c r="AS19" s="22">
        <v>-3.7</v>
      </c>
      <c r="AT19" s="12">
        <v>2.9</v>
      </c>
      <c r="AU19" s="1">
        <v>35</v>
      </c>
      <c r="AV19" s="1">
        <v>51</v>
      </c>
      <c r="AW19" s="1">
        <v>14</v>
      </c>
      <c r="AX19" s="20">
        <f t="shared" si="5"/>
        <v>21</v>
      </c>
      <c r="AY19" s="1">
        <v>33</v>
      </c>
      <c r="AZ19" s="1">
        <v>50</v>
      </c>
      <c r="BA19" s="1">
        <v>17</v>
      </c>
      <c r="BB19" s="20">
        <f t="shared" si="6"/>
        <v>16</v>
      </c>
      <c r="BC19" s="100" t="s">
        <v>2</v>
      </c>
      <c r="BD19" s="100" t="s">
        <v>2</v>
      </c>
      <c r="BE19" s="100" t="s">
        <v>2</v>
      </c>
      <c r="BF19" s="100" t="s">
        <v>2</v>
      </c>
      <c r="BG19" s="1">
        <v>18</v>
      </c>
      <c r="BH19" s="1">
        <v>67</v>
      </c>
      <c r="BI19" s="1">
        <v>14</v>
      </c>
      <c r="BJ19" s="20">
        <f t="shared" si="7"/>
        <v>4</v>
      </c>
      <c r="BK19" s="1">
        <v>30</v>
      </c>
      <c r="BL19" s="1">
        <v>53</v>
      </c>
      <c r="BM19" s="1">
        <v>17</v>
      </c>
      <c r="BN19" s="20">
        <f t="shared" si="8"/>
        <v>13</v>
      </c>
      <c r="BO19" s="1"/>
      <c r="BP19" s="1"/>
      <c r="BQ19" s="1"/>
      <c r="BR19" s="20"/>
      <c r="BS19" s="22"/>
      <c r="BT19" s="1"/>
      <c r="BU19" s="1"/>
      <c r="BV19" s="1"/>
      <c r="BW19" s="20"/>
      <c r="BX19" s="22"/>
      <c r="BY19" s="22"/>
      <c r="BZ19" s="22"/>
      <c r="CA19" s="12"/>
      <c r="CB19" s="13">
        <v>2006</v>
      </c>
      <c r="CC19" s="21">
        <f>AVERAGE(J28:J31)</f>
        <v>2.525</v>
      </c>
      <c r="CD19" s="14">
        <f>AVERAGE(O28:O31)</f>
        <v>76.65</v>
      </c>
      <c r="CE19" s="21">
        <f>AVERAGE(X28:X31)</f>
        <v>3.1</v>
      </c>
      <c r="CF19" s="21">
        <f>AVERAGE(AN28:AN31)</f>
        <v>56.125</v>
      </c>
      <c r="CG19" s="14">
        <f>AVERAGE(AM28:AM31)</f>
        <v>41.125</v>
      </c>
      <c r="CH19" s="21">
        <f>AVERAGE(AG28:AG31)</f>
        <v>2.85</v>
      </c>
      <c r="CI19" s="103" t="s">
        <v>2</v>
      </c>
      <c r="CJ19" s="21">
        <f>AVERAGE(AS28:AS31)</f>
        <v>4.199999999999999</v>
      </c>
      <c r="CK19" s="14">
        <f>AVERAGE(AT28:AT31)</f>
        <v>3.65</v>
      </c>
      <c r="CL19" s="27" t="s">
        <v>2</v>
      </c>
      <c r="CM19" s="27" t="s">
        <v>2</v>
      </c>
      <c r="CN19" s="27"/>
      <c r="CO19" s="27" t="s">
        <v>2</v>
      </c>
    </row>
    <row r="20" spans="1:93" ht="12">
      <c r="A20" s="2" t="s">
        <v>66</v>
      </c>
      <c r="B20" s="1">
        <v>36</v>
      </c>
      <c r="C20" s="1">
        <v>41</v>
      </c>
      <c r="D20" s="1">
        <v>23</v>
      </c>
      <c r="E20" s="20">
        <f t="shared" si="9"/>
        <v>13</v>
      </c>
      <c r="F20" s="1">
        <v>43</v>
      </c>
      <c r="G20" s="1">
        <v>31</v>
      </c>
      <c r="H20" s="1">
        <v>26</v>
      </c>
      <c r="I20" s="20">
        <f t="shared" si="10"/>
        <v>17</v>
      </c>
      <c r="J20" s="22">
        <v>1.1</v>
      </c>
      <c r="K20" s="12"/>
      <c r="L20" s="12"/>
      <c r="M20" s="12"/>
      <c r="N20" s="20"/>
      <c r="O20" s="12">
        <v>75.8</v>
      </c>
      <c r="P20" s="1">
        <v>37</v>
      </c>
      <c r="Q20" s="1">
        <v>34</v>
      </c>
      <c r="R20" s="1">
        <v>29</v>
      </c>
      <c r="S20" s="20">
        <f t="shared" si="0"/>
        <v>8</v>
      </c>
      <c r="T20" s="1">
        <v>39</v>
      </c>
      <c r="U20" s="1">
        <v>35</v>
      </c>
      <c r="V20" s="1">
        <v>26</v>
      </c>
      <c r="W20" s="20">
        <f t="shared" si="1"/>
        <v>13</v>
      </c>
      <c r="X20" s="22">
        <v>0.4</v>
      </c>
      <c r="Y20" s="1">
        <v>38</v>
      </c>
      <c r="Z20" s="1">
        <v>38</v>
      </c>
      <c r="AA20" s="1">
        <v>24</v>
      </c>
      <c r="AB20" s="20">
        <f t="shared" si="2"/>
        <v>14</v>
      </c>
      <c r="AC20" s="1">
        <v>35</v>
      </c>
      <c r="AD20" s="1">
        <v>43</v>
      </c>
      <c r="AE20" s="1">
        <v>21</v>
      </c>
      <c r="AF20" s="20">
        <f t="shared" si="3"/>
        <v>14</v>
      </c>
      <c r="AG20" s="22">
        <v>0.6</v>
      </c>
      <c r="AH20" s="100" t="s">
        <v>2</v>
      </c>
      <c r="AI20" s="100" t="s">
        <v>2</v>
      </c>
      <c r="AJ20" s="100" t="s">
        <v>2</v>
      </c>
      <c r="AK20" s="100" t="s">
        <v>2</v>
      </c>
      <c r="AL20" s="100" t="s">
        <v>2</v>
      </c>
      <c r="AM20" s="12">
        <v>16.5</v>
      </c>
      <c r="AN20" s="12">
        <v>55.2</v>
      </c>
      <c r="AO20" s="1">
        <v>33</v>
      </c>
      <c r="AP20" s="1">
        <v>47</v>
      </c>
      <c r="AQ20" s="1">
        <v>21</v>
      </c>
      <c r="AR20" s="20">
        <f t="shared" si="4"/>
        <v>12</v>
      </c>
      <c r="AS20" s="22">
        <v>0.4</v>
      </c>
      <c r="AT20" s="12">
        <v>3</v>
      </c>
      <c r="AU20" s="1">
        <v>51</v>
      </c>
      <c r="AV20" s="1">
        <v>43</v>
      </c>
      <c r="AW20" s="1">
        <v>6</v>
      </c>
      <c r="AX20" s="20">
        <f t="shared" si="5"/>
        <v>45</v>
      </c>
      <c r="AY20" s="1">
        <v>57</v>
      </c>
      <c r="AZ20" s="1">
        <v>37</v>
      </c>
      <c r="BA20" s="1">
        <v>6</v>
      </c>
      <c r="BB20" s="20">
        <f t="shared" si="6"/>
        <v>51</v>
      </c>
      <c r="BC20" s="100" t="s">
        <v>2</v>
      </c>
      <c r="BD20" s="100" t="s">
        <v>2</v>
      </c>
      <c r="BE20" s="100" t="s">
        <v>2</v>
      </c>
      <c r="BF20" s="100" t="s">
        <v>2</v>
      </c>
      <c r="BG20" s="1">
        <v>20</v>
      </c>
      <c r="BH20" s="1">
        <v>59</v>
      </c>
      <c r="BI20" s="1">
        <v>21</v>
      </c>
      <c r="BJ20" s="20">
        <f t="shared" si="7"/>
        <v>-1</v>
      </c>
      <c r="BK20" s="1">
        <v>37</v>
      </c>
      <c r="BL20" s="1">
        <v>54</v>
      </c>
      <c r="BM20" s="1">
        <v>9</v>
      </c>
      <c r="BN20" s="20">
        <f t="shared" si="8"/>
        <v>28</v>
      </c>
      <c r="BO20" s="1"/>
      <c r="BP20" s="1"/>
      <c r="BQ20" s="1"/>
      <c r="BR20" s="20"/>
      <c r="BS20" s="22"/>
      <c r="BT20" s="1"/>
      <c r="BU20" s="1"/>
      <c r="BV20" s="1"/>
      <c r="BW20" s="20"/>
      <c r="BX20" s="22"/>
      <c r="BY20" s="22"/>
      <c r="BZ20" s="22"/>
      <c r="CA20" s="12"/>
      <c r="CB20" s="13">
        <v>2007</v>
      </c>
      <c r="CC20" s="21">
        <f>AVERAGE(J32:J35)</f>
        <v>3.6115</v>
      </c>
      <c r="CD20" s="14" t="e">
        <f>AVERAGE(O32:O35)</f>
        <v>#DIV/0!</v>
      </c>
      <c r="CE20" s="21">
        <f>AVERAGE(X32:X35)</f>
        <v>4.1635</v>
      </c>
      <c r="CF20" s="21">
        <f>AVERAGE(AN32:AN35)</f>
        <v>53.110749999999996</v>
      </c>
      <c r="CG20" s="14">
        <f>AVERAGE(AM32:AM35)</f>
        <v>44.4</v>
      </c>
      <c r="CH20" s="21">
        <f>AVERAGE(AG32:AG35)</f>
        <v>4.023</v>
      </c>
      <c r="CI20" s="103" t="s">
        <v>2</v>
      </c>
      <c r="CJ20" s="21">
        <f>AVERAGE(AS32:AS35)</f>
        <v>4.721</v>
      </c>
      <c r="CK20" s="14">
        <f>AVERAGE(AT32:AT35)</f>
        <v>4.211499999999999</v>
      </c>
      <c r="CL20" s="21">
        <f>AVERAGE(BS32:BS35)</f>
        <v>0.91</v>
      </c>
      <c r="CM20" s="21">
        <f>AVERAGE(BX32:BX35)</f>
        <v>0.77475</v>
      </c>
      <c r="CN20" s="21">
        <f>AVERAGE(BY32:BY35)</f>
        <v>0.8340685</v>
      </c>
      <c r="CO20" s="27" t="s">
        <v>2</v>
      </c>
    </row>
    <row r="21" spans="1:93" ht="12">
      <c r="A21" s="2" t="s">
        <v>67</v>
      </c>
      <c r="B21" s="1">
        <v>51</v>
      </c>
      <c r="C21" s="1">
        <v>43</v>
      </c>
      <c r="D21" s="1">
        <v>6</v>
      </c>
      <c r="E21" s="20">
        <f t="shared" si="9"/>
        <v>45</v>
      </c>
      <c r="F21" s="1">
        <v>44</v>
      </c>
      <c r="G21" s="1">
        <v>35</v>
      </c>
      <c r="H21" s="1">
        <v>21</v>
      </c>
      <c r="I21" s="20">
        <f t="shared" si="10"/>
        <v>23</v>
      </c>
      <c r="J21" s="22">
        <v>1.5</v>
      </c>
      <c r="K21" s="12"/>
      <c r="L21" s="12"/>
      <c r="M21" s="12"/>
      <c r="N21" s="20"/>
      <c r="O21" s="12">
        <v>74.5</v>
      </c>
      <c r="P21" s="1">
        <v>44</v>
      </c>
      <c r="Q21" s="1">
        <v>54</v>
      </c>
      <c r="R21" s="1">
        <v>2</v>
      </c>
      <c r="S21" s="20">
        <f t="shared" si="0"/>
        <v>42</v>
      </c>
      <c r="T21" s="1">
        <v>55</v>
      </c>
      <c r="U21" s="1">
        <v>21</v>
      </c>
      <c r="V21" s="1">
        <v>24</v>
      </c>
      <c r="W21" s="20">
        <f t="shared" si="1"/>
        <v>31</v>
      </c>
      <c r="X21" s="22">
        <v>2.1</v>
      </c>
      <c r="Y21" s="1">
        <v>41</v>
      </c>
      <c r="Z21" s="1">
        <v>49</v>
      </c>
      <c r="AA21" s="1">
        <v>10</v>
      </c>
      <c r="AB21" s="20">
        <f t="shared" si="2"/>
        <v>31</v>
      </c>
      <c r="AC21" s="1">
        <v>43</v>
      </c>
      <c r="AD21" s="1">
        <v>35</v>
      </c>
      <c r="AE21" s="1">
        <v>21</v>
      </c>
      <c r="AF21" s="20">
        <f t="shared" si="3"/>
        <v>22</v>
      </c>
      <c r="AG21" s="22">
        <v>1.2</v>
      </c>
      <c r="AH21" s="100" t="s">
        <v>2</v>
      </c>
      <c r="AI21" s="100" t="s">
        <v>2</v>
      </c>
      <c r="AJ21" s="100" t="s">
        <v>2</v>
      </c>
      <c r="AK21" s="100" t="s">
        <v>2</v>
      </c>
      <c r="AL21" s="100" t="s">
        <v>2</v>
      </c>
      <c r="AM21" s="12">
        <v>17.9</v>
      </c>
      <c r="AN21" s="12">
        <v>51.9</v>
      </c>
      <c r="AO21" s="1">
        <v>38</v>
      </c>
      <c r="AP21" s="1">
        <v>52</v>
      </c>
      <c r="AQ21" s="1">
        <v>11</v>
      </c>
      <c r="AR21" s="20">
        <f t="shared" si="4"/>
        <v>27</v>
      </c>
      <c r="AS21" s="22">
        <v>4.2</v>
      </c>
      <c r="AT21" s="12">
        <v>4.3</v>
      </c>
      <c r="AU21" s="1">
        <v>26</v>
      </c>
      <c r="AV21" s="1">
        <v>51</v>
      </c>
      <c r="AW21" s="1">
        <v>24</v>
      </c>
      <c r="AX21" s="20">
        <f t="shared" si="5"/>
        <v>2</v>
      </c>
      <c r="AY21" s="1">
        <v>30</v>
      </c>
      <c r="AZ21" s="1">
        <v>47</v>
      </c>
      <c r="BA21" s="1">
        <v>23</v>
      </c>
      <c r="BB21" s="20">
        <f t="shared" si="6"/>
        <v>7</v>
      </c>
      <c r="BC21" s="100" t="s">
        <v>2</v>
      </c>
      <c r="BD21" s="100" t="s">
        <v>2</v>
      </c>
      <c r="BE21" s="100" t="s">
        <v>2</v>
      </c>
      <c r="BF21" s="100" t="s">
        <v>2</v>
      </c>
      <c r="BG21" s="1">
        <v>16</v>
      </c>
      <c r="BH21" s="1">
        <v>49</v>
      </c>
      <c r="BI21" s="1">
        <v>34</v>
      </c>
      <c r="BJ21" s="20">
        <f t="shared" si="7"/>
        <v>-18</v>
      </c>
      <c r="BK21" s="1">
        <v>32</v>
      </c>
      <c r="BL21" s="1">
        <v>56</v>
      </c>
      <c r="BM21" s="1">
        <v>12</v>
      </c>
      <c r="BN21" s="20">
        <f t="shared" si="8"/>
        <v>20</v>
      </c>
      <c r="BO21" s="1"/>
      <c r="BP21" s="1"/>
      <c r="BQ21" s="1"/>
      <c r="BR21" s="20"/>
      <c r="BS21" s="22"/>
      <c r="BT21" s="1"/>
      <c r="BU21" s="1"/>
      <c r="BV21" s="1"/>
      <c r="BW21" s="20"/>
      <c r="BX21" s="22"/>
      <c r="BY21" s="22"/>
      <c r="BZ21" s="22"/>
      <c r="CA21" s="12"/>
      <c r="CB21" s="13">
        <v>2008</v>
      </c>
      <c r="CC21" s="21">
        <f>AVERAGE(J36:J39)</f>
        <v>-0.45425000000000004</v>
      </c>
      <c r="CD21" s="14" t="e">
        <f>AVERAGE(O36:O39)</f>
        <v>#DIV/0!</v>
      </c>
      <c r="CE21" s="21">
        <f>AVERAGE(X36:X39)</f>
        <v>0.11699999999999988</v>
      </c>
      <c r="CF21" s="21">
        <f>AVERAGE(AN36:AN39)</f>
        <v>56.571</v>
      </c>
      <c r="CG21" s="14">
        <f>AVERAGE(AM36:AM39)</f>
        <v>38.75</v>
      </c>
      <c r="CH21" s="21">
        <f>AVERAGE(AG36:AG39)</f>
        <v>-1.1075</v>
      </c>
      <c r="CI21" s="103" t="s">
        <v>2</v>
      </c>
      <c r="CJ21" s="21">
        <f>AVERAGE(AS36:AS39)</f>
        <v>1.6302499999999998</v>
      </c>
      <c r="CK21" s="14">
        <f>AVERAGE(AT36:AT39)</f>
        <v>3.5467500000000003</v>
      </c>
      <c r="CL21" s="21">
        <f>AVERAGE(AU36:AU39)</f>
        <v>21.067237981111045</v>
      </c>
      <c r="CM21" s="21">
        <f>AVERAGE(AV36:AV39)</f>
        <v>54.34704027192778</v>
      </c>
      <c r="CN21" s="21">
        <f>AVERAGE(BY36:BY39)</f>
        <v>0.67485875</v>
      </c>
      <c r="CO21" s="27" t="s">
        <v>2</v>
      </c>
    </row>
    <row r="22" spans="1:93" ht="12">
      <c r="A22" s="2" t="s">
        <v>64</v>
      </c>
      <c r="B22" s="1">
        <v>22</v>
      </c>
      <c r="C22" s="1">
        <v>37</v>
      </c>
      <c r="D22" s="1">
        <v>41</v>
      </c>
      <c r="E22" s="20">
        <f t="shared" si="9"/>
        <v>-19</v>
      </c>
      <c r="F22" s="1">
        <v>29</v>
      </c>
      <c r="G22" s="1">
        <v>37</v>
      </c>
      <c r="H22" s="1">
        <v>34</v>
      </c>
      <c r="I22" s="20">
        <f t="shared" si="10"/>
        <v>-5</v>
      </c>
      <c r="J22" s="22">
        <v>-1.8</v>
      </c>
      <c r="K22" s="12"/>
      <c r="L22" s="12"/>
      <c r="M22" s="12"/>
      <c r="N22" s="20"/>
      <c r="O22" s="12">
        <v>69.9</v>
      </c>
      <c r="P22" s="1">
        <v>22</v>
      </c>
      <c r="Q22" s="1">
        <v>35</v>
      </c>
      <c r="R22" s="1">
        <v>43</v>
      </c>
      <c r="S22" s="20">
        <f t="shared" si="0"/>
        <v>-21</v>
      </c>
      <c r="T22" s="1">
        <v>43</v>
      </c>
      <c r="U22" s="1">
        <v>21</v>
      </c>
      <c r="V22" s="1">
        <v>36</v>
      </c>
      <c r="W22" s="20">
        <f t="shared" si="1"/>
        <v>7</v>
      </c>
      <c r="X22" s="22">
        <v>-0.2</v>
      </c>
      <c r="Y22" s="1">
        <v>26</v>
      </c>
      <c r="Z22" s="1">
        <v>41</v>
      </c>
      <c r="AA22" s="1">
        <v>33</v>
      </c>
      <c r="AB22" s="20">
        <f t="shared" si="2"/>
        <v>-7</v>
      </c>
      <c r="AC22" s="1">
        <v>23</v>
      </c>
      <c r="AD22" s="1">
        <v>44</v>
      </c>
      <c r="AE22" s="1">
        <v>33</v>
      </c>
      <c r="AF22" s="20">
        <f t="shared" si="3"/>
        <v>-10</v>
      </c>
      <c r="AG22" s="22">
        <v>-2.6</v>
      </c>
      <c r="AH22" s="100" t="s">
        <v>2</v>
      </c>
      <c r="AI22" s="100" t="s">
        <v>2</v>
      </c>
      <c r="AJ22" s="100" t="s">
        <v>2</v>
      </c>
      <c r="AK22" s="100" t="s">
        <v>2</v>
      </c>
      <c r="AL22" s="100" t="s">
        <v>2</v>
      </c>
      <c r="AM22" s="12">
        <v>25.1</v>
      </c>
      <c r="AN22" s="12">
        <v>46.9</v>
      </c>
      <c r="AO22" s="1">
        <v>43</v>
      </c>
      <c r="AP22" s="1">
        <v>32</v>
      </c>
      <c r="AQ22" s="1">
        <v>25</v>
      </c>
      <c r="AR22" s="20">
        <f t="shared" si="4"/>
        <v>18</v>
      </c>
      <c r="AS22" s="22">
        <v>2.1</v>
      </c>
      <c r="AT22" s="12">
        <v>2.7</v>
      </c>
      <c r="AU22" s="1">
        <v>30</v>
      </c>
      <c r="AV22" s="1">
        <v>40</v>
      </c>
      <c r="AW22" s="1">
        <v>30</v>
      </c>
      <c r="AX22" s="20">
        <f t="shared" si="5"/>
        <v>0</v>
      </c>
      <c r="AY22" s="1">
        <v>30</v>
      </c>
      <c r="AZ22" s="1">
        <v>40</v>
      </c>
      <c r="BA22" s="1">
        <v>31</v>
      </c>
      <c r="BB22" s="20">
        <f t="shared" si="6"/>
        <v>-1</v>
      </c>
      <c r="BC22" s="100" t="s">
        <v>2</v>
      </c>
      <c r="BD22" s="100" t="s">
        <v>2</v>
      </c>
      <c r="BE22" s="100" t="s">
        <v>2</v>
      </c>
      <c r="BF22" s="100" t="s">
        <v>2</v>
      </c>
      <c r="BG22" s="1">
        <v>24</v>
      </c>
      <c r="BH22" s="1">
        <v>48</v>
      </c>
      <c r="BI22" s="1">
        <v>28</v>
      </c>
      <c r="BJ22" s="20">
        <f t="shared" si="7"/>
        <v>-4</v>
      </c>
      <c r="BK22" s="1">
        <v>32</v>
      </c>
      <c r="BL22" s="1">
        <v>62</v>
      </c>
      <c r="BM22" s="1">
        <v>7</v>
      </c>
      <c r="BN22" s="20">
        <f t="shared" si="8"/>
        <v>25</v>
      </c>
      <c r="BO22" s="1"/>
      <c r="BP22" s="1"/>
      <c r="BQ22" s="1"/>
      <c r="BR22" s="20"/>
      <c r="BS22" s="22"/>
      <c r="BT22" s="1"/>
      <c r="BU22" s="1"/>
      <c r="BV22" s="1"/>
      <c r="BW22" s="20"/>
      <c r="BX22" s="22"/>
      <c r="BY22" s="22"/>
      <c r="BZ22" s="22"/>
      <c r="CA22" s="12"/>
      <c r="CB22" s="13">
        <v>2009</v>
      </c>
      <c r="CC22" s="21">
        <f>AVERAGE(J40:J43)</f>
        <v>-15.099000000000002</v>
      </c>
      <c r="CD22" s="14" t="e">
        <f>AVERAGE(O40:O43)</f>
        <v>#DIV/0!</v>
      </c>
      <c r="CE22" s="21">
        <f>AVERAGE(X40:X43)</f>
        <v>-15.533250000000002</v>
      </c>
      <c r="CF22" s="21">
        <f>AVERAGE(AN40:AN43)</f>
        <v>52.998999999999995</v>
      </c>
      <c r="CG22" s="14">
        <f>AVERAGE(AM40:AM43)</f>
        <v>41.75</v>
      </c>
      <c r="CH22" s="21">
        <f>AVERAGE(AG40:AG43)</f>
        <v>-16.073999999999998</v>
      </c>
      <c r="CI22" s="103" t="s">
        <v>2</v>
      </c>
      <c r="CJ22" s="21">
        <f>AVERAGE(AS40:AS43)</f>
        <v>-10.014</v>
      </c>
      <c r="CK22" s="14">
        <f>AVERAGE(AT40:AT43)</f>
        <v>2.12875</v>
      </c>
      <c r="CL22" s="21">
        <f>AVERAGE(BS40:BS43)</f>
        <v>-1.2942500000000001</v>
      </c>
      <c r="CM22" s="21">
        <f>AVERAGE(AV40:AV43)</f>
        <v>55.11252106881644</v>
      </c>
      <c r="CN22" s="21">
        <f>AVERAGE(BY40:BY43)</f>
        <v>-1.189686</v>
      </c>
      <c r="CO22" s="21">
        <f>AVERAGE(BZ40:BZ43)</f>
        <v>70.33620336203361</v>
      </c>
    </row>
    <row r="23" spans="1:93" ht="12">
      <c r="A23" s="2" t="s">
        <v>68</v>
      </c>
      <c r="B23" s="1">
        <v>58</v>
      </c>
      <c r="C23" s="1">
        <v>33</v>
      </c>
      <c r="D23" s="1">
        <v>9</v>
      </c>
      <c r="E23" s="20">
        <f t="shared" si="9"/>
        <v>49</v>
      </c>
      <c r="F23" s="1">
        <v>38</v>
      </c>
      <c r="G23" s="1">
        <v>40</v>
      </c>
      <c r="H23" s="1">
        <v>22</v>
      </c>
      <c r="I23" s="20">
        <f t="shared" si="10"/>
        <v>16</v>
      </c>
      <c r="J23" s="22">
        <v>0.3</v>
      </c>
      <c r="K23" s="12"/>
      <c r="L23" s="12"/>
      <c r="M23" s="12"/>
      <c r="N23" s="20"/>
      <c r="O23" s="12">
        <v>74.5</v>
      </c>
      <c r="P23" s="1">
        <v>57</v>
      </c>
      <c r="Q23" s="1">
        <v>37</v>
      </c>
      <c r="R23" s="1">
        <v>7</v>
      </c>
      <c r="S23" s="20">
        <f t="shared" si="0"/>
        <v>50</v>
      </c>
      <c r="T23" s="1">
        <v>44</v>
      </c>
      <c r="U23" s="1">
        <v>34</v>
      </c>
      <c r="V23" s="1">
        <v>22</v>
      </c>
      <c r="W23" s="20">
        <f t="shared" si="1"/>
        <v>22</v>
      </c>
      <c r="X23" s="22">
        <v>1</v>
      </c>
      <c r="Y23" s="1">
        <v>38</v>
      </c>
      <c r="Z23" s="1">
        <v>51</v>
      </c>
      <c r="AA23" s="1">
        <v>11</v>
      </c>
      <c r="AB23" s="20">
        <f t="shared" si="2"/>
        <v>27</v>
      </c>
      <c r="AC23" s="1">
        <v>36</v>
      </c>
      <c r="AD23" s="1">
        <v>42</v>
      </c>
      <c r="AE23" s="1">
        <v>22</v>
      </c>
      <c r="AF23" s="20">
        <f t="shared" si="3"/>
        <v>14</v>
      </c>
      <c r="AG23" s="22">
        <v>0.7</v>
      </c>
      <c r="AH23" s="100" t="s">
        <v>2</v>
      </c>
      <c r="AI23" s="100" t="s">
        <v>2</v>
      </c>
      <c r="AJ23" s="100" t="s">
        <v>2</v>
      </c>
      <c r="AK23" s="100" t="s">
        <v>2</v>
      </c>
      <c r="AL23" s="100" t="s">
        <v>2</v>
      </c>
      <c r="AM23" s="12">
        <v>16.8</v>
      </c>
      <c r="AN23" s="12">
        <v>58.3</v>
      </c>
      <c r="AO23" s="1">
        <v>23</v>
      </c>
      <c r="AP23" s="1">
        <v>61</v>
      </c>
      <c r="AQ23" s="1">
        <v>16</v>
      </c>
      <c r="AR23" s="20">
        <f t="shared" si="4"/>
        <v>7</v>
      </c>
      <c r="AS23" s="22">
        <v>1.2</v>
      </c>
      <c r="AT23" s="12">
        <v>3.4</v>
      </c>
      <c r="AU23" s="1">
        <v>30</v>
      </c>
      <c r="AV23" s="1">
        <v>52</v>
      </c>
      <c r="AW23" s="1">
        <v>18</v>
      </c>
      <c r="AX23" s="20">
        <f t="shared" si="5"/>
        <v>12</v>
      </c>
      <c r="AY23" s="1">
        <v>30</v>
      </c>
      <c r="AZ23" s="1">
        <v>51</v>
      </c>
      <c r="BA23" s="1">
        <v>19</v>
      </c>
      <c r="BB23" s="20">
        <f t="shared" si="6"/>
        <v>11</v>
      </c>
      <c r="BC23" s="100" t="s">
        <v>2</v>
      </c>
      <c r="BD23" s="100" t="s">
        <v>2</v>
      </c>
      <c r="BE23" s="100" t="s">
        <v>2</v>
      </c>
      <c r="BF23" s="100" t="s">
        <v>2</v>
      </c>
      <c r="BG23" s="1">
        <v>32</v>
      </c>
      <c r="BH23" s="1">
        <v>51</v>
      </c>
      <c r="BI23" s="1">
        <v>17</v>
      </c>
      <c r="BJ23" s="20">
        <f t="shared" si="7"/>
        <v>15</v>
      </c>
      <c r="BK23" s="1">
        <v>33</v>
      </c>
      <c r="BL23" s="1">
        <v>58</v>
      </c>
      <c r="BM23" s="1">
        <v>9</v>
      </c>
      <c r="BN23" s="20">
        <f t="shared" si="8"/>
        <v>24</v>
      </c>
      <c r="BO23" s="1"/>
      <c r="BP23" s="1"/>
      <c r="BQ23" s="1"/>
      <c r="BR23" s="20"/>
      <c r="BS23" s="22"/>
      <c r="BT23" s="1"/>
      <c r="BU23" s="1"/>
      <c r="BV23" s="1"/>
      <c r="BW23" s="20"/>
      <c r="BX23" s="22"/>
      <c r="BY23" s="22"/>
      <c r="BZ23" s="22"/>
      <c r="CA23" s="12"/>
      <c r="CB23" s="13">
        <v>2010</v>
      </c>
      <c r="CC23" s="21">
        <f>AVERAGE(J44:J47)</f>
        <v>3.0709999999999997</v>
      </c>
      <c r="CD23" s="14" t="e">
        <f>AVERAGE(O44:O47)</f>
        <v>#DIV/0!</v>
      </c>
      <c r="CE23" s="21">
        <f>AVERAGE(X44:X47)</f>
        <v>2.85625</v>
      </c>
      <c r="CF23" s="21">
        <f>AVERAGE(AN44:AN47)</f>
        <v>53.03025</v>
      </c>
      <c r="CG23" s="14">
        <f>AVERAGE(AM44:AM47)</f>
        <v>34.675000000000004</v>
      </c>
      <c r="CH23" s="21">
        <f>AVERAGE(AG44:AG47)</f>
        <v>3.48075</v>
      </c>
      <c r="CI23" s="103" t="s">
        <v>2</v>
      </c>
      <c r="CJ23" s="21">
        <f>AVERAGE(AS44:AS47)</f>
        <v>4.04625</v>
      </c>
      <c r="CK23" s="14">
        <f>AVERAGE(AT44:AT47)</f>
        <v>2.78725</v>
      </c>
      <c r="CL23" s="21">
        <f>AVERAGE(BS44:BS47)</f>
        <v>-0.22524999999999998</v>
      </c>
      <c r="CM23" s="21">
        <f>AVERAGE(AV44:AV47)</f>
        <v>57.49534141543616</v>
      </c>
      <c r="CN23" s="21">
        <f>AVERAGE(BY44:BY47)</f>
        <v>-0.12125924999999997</v>
      </c>
      <c r="CO23" s="21">
        <f>AVERAGE(BZ44:BZ47)</f>
        <v>64.5420391242389</v>
      </c>
    </row>
    <row r="24" spans="1:93" ht="12">
      <c r="A24" s="2" t="s">
        <v>69</v>
      </c>
      <c r="B24" s="1">
        <v>32</v>
      </c>
      <c r="C24" s="1">
        <v>38</v>
      </c>
      <c r="D24" s="1">
        <v>30</v>
      </c>
      <c r="E24" s="20">
        <f t="shared" si="9"/>
        <v>2</v>
      </c>
      <c r="F24" s="1">
        <v>41</v>
      </c>
      <c r="G24" s="1">
        <v>32</v>
      </c>
      <c r="H24" s="1">
        <v>27</v>
      </c>
      <c r="I24" s="20">
        <f t="shared" si="10"/>
        <v>14</v>
      </c>
      <c r="J24" s="22">
        <v>2</v>
      </c>
      <c r="K24" s="12"/>
      <c r="L24" s="12"/>
      <c r="M24" s="12"/>
      <c r="N24" s="20"/>
      <c r="O24" s="12">
        <v>73.3</v>
      </c>
      <c r="P24" s="1">
        <v>32</v>
      </c>
      <c r="Q24" s="1">
        <v>34</v>
      </c>
      <c r="R24" s="1">
        <v>34</v>
      </c>
      <c r="S24" s="20">
        <f t="shared" si="0"/>
        <v>-2</v>
      </c>
      <c r="T24" s="1">
        <v>43</v>
      </c>
      <c r="U24" s="1">
        <v>36</v>
      </c>
      <c r="V24" s="1">
        <v>21</v>
      </c>
      <c r="W24" s="20">
        <f t="shared" si="1"/>
        <v>22</v>
      </c>
      <c r="X24" s="22">
        <v>2.2</v>
      </c>
      <c r="Y24" s="1">
        <v>30</v>
      </c>
      <c r="Z24" s="1">
        <v>48</v>
      </c>
      <c r="AA24" s="1">
        <v>22</v>
      </c>
      <c r="AB24" s="20">
        <f t="shared" si="2"/>
        <v>8</v>
      </c>
      <c r="AC24" s="1">
        <v>41</v>
      </c>
      <c r="AD24" s="1">
        <v>37</v>
      </c>
      <c r="AE24" s="1">
        <v>22</v>
      </c>
      <c r="AF24" s="20">
        <f t="shared" si="3"/>
        <v>19</v>
      </c>
      <c r="AG24" s="22">
        <v>1.1</v>
      </c>
      <c r="AH24" s="100" t="s">
        <v>2</v>
      </c>
      <c r="AI24" s="100" t="s">
        <v>2</v>
      </c>
      <c r="AJ24" s="100" t="s">
        <v>2</v>
      </c>
      <c r="AK24" s="100" t="s">
        <v>2</v>
      </c>
      <c r="AL24" s="100" t="s">
        <v>2</v>
      </c>
      <c r="AM24" s="12">
        <v>27.6</v>
      </c>
      <c r="AN24" s="12">
        <v>56.6</v>
      </c>
      <c r="AO24" s="1">
        <v>26</v>
      </c>
      <c r="AP24" s="1">
        <v>62</v>
      </c>
      <c r="AQ24" s="1">
        <v>13</v>
      </c>
      <c r="AR24" s="20">
        <f t="shared" si="4"/>
        <v>13</v>
      </c>
      <c r="AS24" s="22">
        <v>2.4</v>
      </c>
      <c r="AT24" s="12">
        <v>4.2</v>
      </c>
      <c r="AU24" s="1">
        <v>50</v>
      </c>
      <c r="AV24" s="1">
        <v>46</v>
      </c>
      <c r="AW24" s="1">
        <v>5</v>
      </c>
      <c r="AX24" s="20">
        <f t="shared" si="5"/>
        <v>45</v>
      </c>
      <c r="AY24" s="1">
        <v>53</v>
      </c>
      <c r="AZ24" s="1">
        <v>43</v>
      </c>
      <c r="BA24" s="1">
        <v>4</v>
      </c>
      <c r="BB24" s="20">
        <f t="shared" si="6"/>
        <v>49</v>
      </c>
      <c r="BC24" s="100" t="s">
        <v>2</v>
      </c>
      <c r="BD24" s="100" t="s">
        <v>2</v>
      </c>
      <c r="BE24" s="100" t="s">
        <v>2</v>
      </c>
      <c r="BF24" s="100" t="s">
        <v>2</v>
      </c>
      <c r="BG24" s="1">
        <v>51</v>
      </c>
      <c r="BH24" s="1">
        <v>44</v>
      </c>
      <c r="BI24" s="1">
        <v>5</v>
      </c>
      <c r="BJ24" s="20">
        <f t="shared" si="7"/>
        <v>46</v>
      </c>
      <c r="BK24" s="1">
        <v>50</v>
      </c>
      <c r="BL24" s="1">
        <v>46</v>
      </c>
      <c r="BM24" s="1">
        <v>4</v>
      </c>
      <c r="BN24" s="20">
        <f t="shared" si="8"/>
        <v>46</v>
      </c>
      <c r="BO24" s="1"/>
      <c r="BP24" s="1"/>
      <c r="BQ24" s="1"/>
      <c r="BR24" s="20"/>
      <c r="BS24" s="22"/>
      <c r="BT24" s="1"/>
      <c r="BU24" s="1"/>
      <c r="BV24" s="1"/>
      <c r="BW24" s="20"/>
      <c r="BX24" s="22"/>
      <c r="BY24" s="22"/>
      <c r="BZ24" s="22"/>
      <c r="CA24" s="12"/>
      <c r="CB24" s="13">
        <v>2011</v>
      </c>
      <c r="CC24" s="21">
        <f>AVERAGE(J48:J51)</f>
        <v>3.44425</v>
      </c>
      <c r="CD24" s="14" t="e">
        <f>AVERAGE(O48:O51)</f>
        <v>#DIV/0!</v>
      </c>
      <c r="CE24" s="21">
        <f>AVERAGE(X48:X51)</f>
        <v>3.0504999999999995</v>
      </c>
      <c r="CF24" s="103" t="s">
        <v>2</v>
      </c>
      <c r="CG24" s="103" t="s">
        <v>2</v>
      </c>
      <c r="CH24" s="21">
        <f>AVERAGE(AG48:AG51)</f>
        <v>2.352</v>
      </c>
      <c r="CI24" s="21">
        <f>AVERAGE(AL48:AL51)</f>
        <v>3.83425</v>
      </c>
      <c r="CJ24" s="21">
        <f>AVERAGE(AS48:AS51)</f>
        <v>4.4670000000000005</v>
      </c>
      <c r="CK24" s="105">
        <f>AVERAGE(AT48:AT51)</f>
        <v>9.8765</v>
      </c>
      <c r="CL24" s="27" t="s">
        <v>2</v>
      </c>
      <c r="CM24" s="27" t="s">
        <v>2</v>
      </c>
      <c r="CN24" s="27" t="s">
        <v>2</v>
      </c>
      <c r="CO24" s="21">
        <f>AVERAGE(AX48:AX51)</f>
        <v>-1.6740687968331107</v>
      </c>
    </row>
    <row r="25" spans="1:93" ht="12">
      <c r="A25" s="2" t="s">
        <v>67</v>
      </c>
      <c r="B25" s="1">
        <v>38</v>
      </c>
      <c r="C25" s="1">
        <v>47</v>
      </c>
      <c r="D25" s="1">
        <v>15</v>
      </c>
      <c r="E25" s="20">
        <f t="shared" si="9"/>
        <v>23</v>
      </c>
      <c r="F25" s="1">
        <v>29</v>
      </c>
      <c r="G25" s="1">
        <v>39</v>
      </c>
      <c r="H25" s="1">
        <v>32</v>
      </c>
      <c r="I25" s="20">
        <f t="shared" si="10"/>
        <v>-3</v>
      </c>
      <c r="J25" s="22">
        <v>-1.3</v>
      </c>
      <c r="K25" s="12"/>
      <c r="L25" s="12"/>
      <c r="M25" s="12"/>
      <c r="N25" s="20"/>
      <c r="O25" s="12">
        <v>75.7</v>
      </c>
      <c r="P25" s="1">
        <v>39</v>
      </c>
      <c r="Q25" s="1">
        <v>46</v>
      </c>
      <c r="R25" s="1">
        <v>15</v>
      </c>
      <c r="S25" s="20">
        <f t="shared" si="0"/>
        <v>24</v>
      </c>
      <c r="T25" s="1">
        <v>35</v>
      </c>
      <c r="U25" s="1">
        <v>39</v>
      </c>
      <c r="V25" s="1">
        <v>26</v>
      </c>
      <c r="W25" s="20">
        <f t="shared" si="1"/>
        <v>9</v>
      </c>
      <c r="X25" s="22">
        <v>-0.4</v>
      </c>
      <c r="Y25" s="1">
        <v>41</v>
      </c>
      <c r="Z25" s="1">
        <v>43</v>
      </c>
      <c r="AA25" s="1">
        <v>16</v>
      </c>
      <c r="AB25" s="20">
        <f t="shared" si="2"/>
        <v>25</v>
      </c>
      <c r="AC25" s="1">
        <v>26</v>
      </c>
      <c r="AD25" s="1">
        <v>49</v>
      </c>
      <c r="AE25" s="1">
        <v>25</v>
      </c>
      <c r="AF25" s="20">
        <f t="shared" si="3"/>
        <v>1</v>
      </c>
      <c r="AG25" s="22">
        <v>-0.8</v>
      </c>
      <c r="AH25" s="100" t="s">
        <v>2</v>
      </c>
      <c r="AI25" s="100" t="s">
        <v>2</v>
      </c>
      <c r="AJ25" s="100" t="s">
        <v>2</v>
      </c>
      <c r="AK25" s="100" t="s">
        <v>2</v>
      </c>
      <c r="AL25" s="100" t="s">
        <v>2</v>
      </c>
      <c r="AM25" s="12">
        <v>29.9</v>
      </c>
      <c r="AN25" s="12">
        <v>54.4</v>
      </c>
      <c r="AO25" s="1">
        <v>40</v>
      </c>
      <c r="AP25" s="1">
        <v>50</v>
      </c>
      <c r="AQ25" s="1">
        <v>9</v>
      </c>
      <c r="AR25" s="20">
        <f t="shared" si="4"/>
        <v>31</v>
      </c>
      <c r="AS25" s="22">
        <v>2.3</v>
      </c>
      <c r="AT25" s="12">
        <v>3.1</v>
      </c>
      <c r="AU25" s="1">
        <v>24</v>
      </c>
      <c r="AV25" s="1">
        <v>46</v>
      </c>
      <c r="AW25" s="1">
        <v>30</v>
      </c>
      <c r="AX25" s="20">
        <f t="shared" si="5"/>
        <v>-6</v>
      </c>
      <c r="AY25" s="1">
        <v>16</v>
      </c>
      <c r="AZ25" s="1">
        <v>55</v>
      </c>
      <c r="BA25" s="1">
        <v>29</v>
      </c>
      <c r="BB25" s="20">
        <f t="shared" si="6"/>
        <v>-13</v>
      </c>
      <c r="BC25" s="100" t="s">
        <v>2</v>
      </c>
      <c r="BD25" s="100" t="s">
        <v>2</v>
      </c>
      <c r="BE25" s="100" t="s">
        <v>2</v>
      </c>
      <c r="BF25" s="100" t="s">
        <v>2</v>
      </c>
      <c r="BG25" s="1">
        <v>17</v>
      </c>
      <c r="BH25" s="1">
        <v>56</v>
      </c>
      <c r="BI25" s="1">
        <v>27</v>
      </c>
      <c r="BJ25" s="20">
        <f t="shared" si="7"/>
        <v>-10</v>
      </c>
      <c r="BK25" s="1">
        <v>19</v>
      </c>
      <c r="BL25" s="1">
        <v>69</v>
      </c>
      <c r="BM25" s="1">
        <v>12</v>
      </c>
      <c r="BN25" s="20">
        <f t="shared" si="8"/>
        <v>7</v>
      </c>
      <c r="BO25" s="1"/>
      <c r="BP25" s="1"/>
      <c r="BQ25" s="1"/>
      <c r="BR25" s="20"/>
      <c r="BS25" s="22"/>
      <c r="BT25" s="1"/>
      <c r="BU25" s="1"/>
      <c r="BV25" s="1"/>
      <c r="BW25" s="20"/>
      <c r="BX25" s="22"/>
      <c r="BY25" s="22"/>
      <c r="BZ25" s="22"/>
      <c r="CA25" s="12"/>
      <c r="CB25" s="13">
        <v>2012</v>
      </c>
      <c r="CC25" s="21">
        <f>AVERAGE(J52:J55)</f>
        <v>-1.9737500000000001</v>
      </c>
      <c r="CD25" s="14">
        <f>AVERAGE(O52:O55)</f>
        <v>81.39250000000001</v>
      </c>
      <c r="CE25" s="21">
        <f>AVERAGE(X52:X55)</f>
        <v>-2.4485</v>
      </c>
      <c r="CF25" s="103" t="s">
        <v>2</v>
      </c>
      <c r="CG25" s="103" t="s">
        <v>2</v>
      </c>
      <c r="CH25" s="21">
        <f>AVERAGE(AG52:AG55)</f>
        <v>-2.87725</v>
      </c>
      <c r="CI25" s="21">
        <f>AVERAGE(AL52:AL55)</f>
        <v>2.82175</v>
      </c>
      <c r="CJ25" s="21">
        <f>AVERAGE(AS52:AS55)</f>
        <v>2.7222499999999994</v>
      </c>
      <c r="CK25" s="105">
        <f>AVERAGE(AT52:AT55)</f>
        <v>9.96925</v>
      </c>
      <c r="CL25" s="27" t="s">
        <v>2</v>
      </c>
      <c r="CM25" s="27" t="s">
        <v>2</v>
      </c>
      <c r="CN25" s="27" t="s">
        <v>2</v>
      </c>
      <c r="CO25" s="27" t="s">
        <v>2</v>
      </c>
    </row>
    <row r="26" spans="1:93" ht="12">
      <c r="A26" s="2" t="s">
        <v>64</v>
      </c>
      <c r="B26" s="1">
        <v>31</v>
      </c>
      <c r="C26" s="1">
        <v>47</v>
      </c>
      <c r="D26" s="1">
        <v>23</v>
      </c>
      <c r="E26" s="20">
        <f t="shared" si="9"/>
        <v>8</v>
      </c>
      <c r="F26" s="1">
        <v>31</v>
      </c>
      <c r="G26" s="1">
        <v>42</v>
      </c>
      <c r="H26" s="1">
        <v>27</v>
      </c>
      <c r="I26" s="20">
        <f t="shared" si="10"/>
        <v>4</v>
      </c>
      <c r="J26" s="22">
        <v>0.1</v>
      </c>
      <c r="K26" s="12"/>
      <c r="L26" s="12"/>
      <c r="M26" s="12"/>
      <c r="N26" s="20"/>
      <c r="O26" s="12">
        <v>75.1</v>
      </c>
      <c r="P26" s="1">
        <v>41</v>
      </c>
      <c r="Q26" s="1">
        <v>40</v>
      </c>
      <c r="R26" s="1">
        <v>19</v>
      </c>
      <c r="S26" s="20">
        <f t="shared" si="0"/>
        <v>22</v>
      </c>
      <c r="T26" s="1">
        <v>38</v>
      </c>
      <c r="U26" s="1">
        <v>39</v>
      </c>
      <c r="V26" s="1">
        <v>23</v>
      </c>
      <c r="W26" s="20">
        <f t="shared" si="1"/>
        <v>15</v>
      </c>
      <c r="X26" s="22">
        <v>0.8</v>
      </c>
      <c r="Y26" s="1">
        <v>44</v>
      </c>
      <c r="Z26" s="1">
        <v>38</v>
      </c>
      <c r="AA26" s="1">
        <v>19</v>
      </c>
      <c r="AB26" s="20">
        <f t="shared" si="2"/>
        <v>25</v>
      </c>
      <c r="AC26" s="1">
        <v>37</v>
      </c>
      <c r="AD26" s="1">
        <v>39</v>
      </c>
      <c r="AE26" s="1">
        <v>24</v>
      </c>
      <c r="AF26" s="20">
        <f t="shared" si="3"/>
        <v>13</v>
      </c>
      <c r="AG26" s="22">
        <v>0</v>
      </c>
      <c r="AH26" s="100" t="s">
        <v>2</v>
      </c>
      <c r="AI26" s="100" t="s">
        <v>2</v>
      </c>
      <c r="AJ26" s="100" t="s">
        <v>2</v>
      </c>
      <c r="AK26" s="100" t="s">
        <v>2</v>
      </c>
      <c r="AL26" s="100" t="s">
        <v>2</v>
      </c>
      <c r="AM26" s="12">
        <v>34.2</v>
      </c>
      <c r="AN26" s="12">
        <v>55.4</v>
      </c>
      <c r="AO26" s="1">
        <v>41</v>
      </c>
      <c r="AP26" s="1">
        <v>52</v>
      </c>
      <c r="AQ26" s="1">
        <v>7</v>
      </c>
      <c r="AR26" s="20">
        <f t="shared" si="4"/>
        <v>34</v>
      </c>
      <c r="AS26" s="22">
        <v>4.2</v>
      </c>
      <c r="AT26" s="12">
        <v>3</v>
      </c>
      <c r="AU26" s="1">
        <v>41</v>
      </c>
      <c r="AV26" s="1">
        <v>39</v>
      </c>
      <c r="AW26" s="1">
        <v>20</v>
      </c>
      <c r="AX26" s="20">
        <f t="shared" si="5"/>
        <v>21</v>
      </c>
      <c r="AY26" s="1">
        <v>36</v>
      </c>
      <c r="AZ26" s="1">
        <v>43</v>
      </c>
      <c r="BA26" s="1">
        <v>21</v>
      </c>
      <c r="BB26" s="20">
        <f t="shared" si="6"/>
        <v>15</v>
      </c>
      <c r="BC26" s="100" t="s">
        <v>2</v>
      </c>
      <c r="BD26" s="100" t="s">
        <v>2</v>
      </c>
      <c r="BE26" s="100" t="s">
        <v>2</v>
      </c>
      <c r="BF26" s="100" t="s">
        <v>2</v>
      </c>
      <c r="BG26" s="1">
        <v>36</v>
      </c>
      <c r="BH26" s="1">
        <v>53</v>
      </c>
      <c r="BI26" s="1">
        <v>10</v>
      </c>
      <c r="BJ26" s="20">
        <f t="shared" si="7"/>
        <v>26</v>
      </c>
      <c r="BK26" s="1">
        <v>43</v>
      </c>
      <c r="BL26" s="1">
        <v>51</v>
      </c>
      <c r="BM26" s="1">
        <v>6</v>
      </c>
      <c r="BN26" s="20">
        <f t="shared" si="8"/>
        <v>37</v>
      </c>
      <c r="BO26" s="1"/>
      <c r="BP26" s="1"/>
      <c r="BQ26" s="1"/>
      <c r="BR26" s="20"/>
      <c r="BS26" s="22"/>
      <c r="BT26" s="1"/>
      <c r="BU26" s="1"/>
      <c r="BV26" s="1"/>
      <c r="BW26" s="20"/>
      <c r="BX26" s="22"/>
      <c r="BY26" s="22"/>
      <c r="BZ26" s="22"/>
      <c r="CA26" s="12"/>
      <c r="CB26" s="13">
        <v>2013</v>
      </c>
      <c r="CC26" s="21">
        <f>AVERAGE(J56:J59)</f>
        <v>-1.58475</v>
      </c>
      <c r="CD26" s="14">
        <f>AVERAGE(O56:O59)</f>
        <v>81.285</v>
      </c>
      <c r="CE26" s="21">
        <f>AVERAGE(X56:X59)</f>
        <v>-2.00975</v>
      </c>
      <c r="CF26" s="103" t="s">
        <v>2</v>
      </c>
      <c r="CG26" s="103" t="s">
        <v>2</v>
      </c>
      <c r="CH26" s="21">
        <f>AVERAGE(AG56:AG59)</f>
        <v>-2.2475</v>
      </c>
      <c r="CI26" s="21">
        <f>AVERAGE(AL56:AL59)</f>
        <v>1.6829999999999998</v>
      </c>
      <c r="CJ26" s="21">
        <f>AVERAGE(AS56:AS59)</f>
        <v>1.2415</v>
      </c>
      <c r="CK26" s="105">
        <f>AVERAGE(AT56:AT59)</f>
        <v>8.865749999999998</v>
      </c>
      <c r="CL26" s="27" t="s">
        <v>2</v>
      </c>
      <c r="CM26" s="27" t="s">
        <v>2</v>
      </c>
      <c r="CN26" s="27" t="s">
        <v>2</v>
      </c>
      <c r="CO26" s="27" t="s">
        <v>2</v>
      </c>
    </row>
    <row r="27" spans="1:93" ht="12">
      <c r="A27" s="2" t="s">
        <v>70</v>
      </c>
      <c r="B27" s="1">
        <v>38</v>
      </c>
      <c r="C27" s="1">
        <v>55</v>
      </c>
      <c r="D27" s="1">
        <v>7</v>
      </c>
      <c r="E27" s="20">
        <f t="shared" si="9"/>
        <v>31</v>
      </c>
      <c r="F27" s="1">
        <v>51</v>
      </c>
      <c r="G27" s="1">
        <v>30</v>
      </c>
      <c r="H27" s="1">
        <v>19</v>
      </c>
      <c r="I27" s="20">
        <f t="shared" si="10"/>
        <v>32</v>
      </c>
      <c r="J27" s="22">
        <v>2.5</v>
      </c>
      <c r="K27" s="12"/>
      <c r="L27" s="12"/>
      <c r="M27" s="12"/>
      <c r="N27" s="20"/>
      <c r="O27" s="12">
        <v>77.2</v>
      </c>
      <c r="P27" s="1">
        <v>48</v>
      </c>
      <c r="Q27" s="1">
        <v>42</v>
      </c>
      <c r="R27" s="1">
        <v>10</v>
      </c>
      <c r="S27" s="20">
        <f t="shared" si="0"/>
        <v>38</v>
      </c>
      <c r="T27" s="1">
        <v>53</v>
      </c>
      <c r="U27" s="1">
        <v>27</v>
      </c>
      <c r="V27" s="1">
        <v>19</v>
      </c>
      <c r="W27" s="20">
        <f t="shared" si="1"/>
        <v>34</v>
      </c>
      <c r="X27" s="22">
        <v>3.1</v>
      </c>
      <c r="Y27" s="1">
        <v>37</v>
      </c>
      <c r="Z27" s="1">
        <v>54</v>
      </c>
      <c r="AA27" s="1">
        <v>9</v>
      </c>
      <c r="AB27" s="20">
        <f t="shared" si="2"/>
        <v>28</v>
      </c>
      <c r="AC27" s="1">
        <v>46</v>
      </c>
      <c r="AD27" s="1">
        <v>39</v>
      </c>
      <c r="AE27" s="1">
        <v>15</v>
      </c>
      <c r="AF27" s="20">
        <f t="shared" si="3"/>
        <v>31</v>
      </c>
      <c r="AG27" s="22">
        <v>2.6</v>
      </c>
      <c r="AH27" s="100" t="s">
        <v>2</v>
      </c>
      <c r="AI27" s="100" t="s">
        <v>2</v>
      </c>
      <c r="AJ27" s="100" t="s">
        <v>2</v>
      </c>
      <c r="AK27" s="100" t="s">
        <v>2</v>
      </c>
      <c r="AL27" s="100" t="s">
        <v>2</v>
      </c>
      <c r="AM27" s="12">
        <v>39.7</v>
      </c>
      <c r="AN27" s="12">
        <v>56.1</v>
      </c>
      <c r="AO27" s="1">
        <v>41</v>
      </c>
      <c r="AP27" s="1">
        <v>46</v>
      </c>
      <c r="AQ27" s="1">
        <v>13</v>
      </c>
      <c r="AR27" s="20">
        <f t="shared" si="4"/>
        <v>28</v>
      </c>
      <c r="AS27" s="22">
        <v>2.7</v>
      </c>
      <c r="AT27" s="12">
        <v>3.5</v>
      </c>
      <c r="AU27" s="1">
        <v>45</v>
      </c>
      <c r="AV27" s="1">
        <v>49</v>
      </c>
      <c r="AW27" s="1">
        <v>6</v>
      </c>
      <c r="AX27" s="20">
        <f t="shared" si="5"/>
        <v>39</v>
      </c>
      <c r="AY27" s="1">
        <v>43</v>
      </c>
      <c r="AZ27" s="1">
        <v>52</v>
      </c>
      <c r="BA27" s="1">
        <v>5</v>
      </c>
      <c r="BB27" s="20">
        <f t="shared" si="6"/>
        <v>38</v>
      </c>
      <c r="BC27" s="100" t="s">
        <v>2</v>
      </c>
      <c r="BD27" s="100" t="s">
        <v>2</v>
      </c>
      <c r="BE27" s="100" t="s">
        <v>2</v>
      </c>
      <c r="BF27" s="100" t="s">
        <v>2</v>
      </c>
      <c r="BG27" s="1">
        <v>34</v>
      </c>
      <c r="BH27" s="1">
        <v>58</v>
      </c>
      <c r="BI27" s="1">
        <v>9</v>
      </c>
      <c r="BJ27" s="20">
        <f t="shared" si="7"/>
        <v>25</v>
      </c>
      <c r="BK27" s="1">
        <v>41</v>
      </c>
      <c r="BL27" s="1">
        <v>54</v>
      </c>
      <c r="BM27" s="1">
        <v>6</v>
      </c>
      <c r="BN27" s="20">
        <f t="shared" si="8"/>
        <v>35</v>
      </c>
      <c r="BO27" s="1"/>
      <c r="BP27" s="1"/>
      <c r="BQ27" s="1"/>
      <c r="BR27" s="20"/>
      <c r="BS27" s="22"/>
      <c r="BT27" s="1"/>
      <c r="BU27" s="1"/>
      <c r="BV27" s="1"/>
      <c r="BW27" s="20"/>
      <c r="BX27" s="22"/>
      <c r="BY27" s="22"/>
      <c r="BZ27" s="22"/>
      <c r="CA27" s="12"/>
      <c r="CB27" s="13">
        <v>2014</v>
      </c>
      <c r="CC27" s="21">
        <f>AVERAGE(J60:J63)</f>
        <v>0.944</v>
      </c>
      <c r="CD27" s="14">
        <f>AVERAGE(O60:O63)</f>
        <v>86.0585</v>
      </c>
      <c r="CE27" s="21">
        <f>AVERAGE(X60:X63)</f>
        <v>1.0165000000000002</v>
      </c>
      <c r="CF27" s="103" t="s">
        <v>2</v>
      </c>
      <c r="CG27" s="103" t="s">
        <v>2</v>
      </c>
      <c r="CH27" s="21">
        <f>AVERAGE(AG60:AG63)</f>
        <v>0.67625</v>
      </c>
      <c r="CI27" s="21">
        <f>AVERAGE(AL60:AL63)</f>
        <v>4.19425</v>
      </c>
      <c r="CJ27" s="21">
        <f>AVERAGE(AS60:AS63)</f>
        <v>4.20625</v>
      </c>
      <c r="CK27" s="105">
        <f>AVERAGE(AT60:AT63)</f>
        <v>9.95375</v>
      </c>
      <c r="CL27" s="27" t="s">
        <v>2</v>
      </c>
      <c r="CM27" s="27" t="s">
        <v>2</v>
      </c>
      <c r="CN27" s="27" t="s">
        <v>2</v>
      </c>
      <c r="CO27" s="27" t="s">
        <v>2</v>
      </c>
    </row>
    <row r="28" spans="1:93" ht="12">
      <c r="A28" s="2" t="s">
        <v>72</v>
      </c>
      <c r="B28" s="1">
        <v>35</v>
      </c>
      <c r="C28" s="1">
        <v>53</v>
      </c>
      <c r="D28" s="1">
        <v>13</v>
      </c>
      <c r="E28" s="20">
        <f t="shared" si="9"/>
        <v>22</v>
      </c>
      <c r="F28" s="1">
        <v>40</v>
      </c>
      <c r="G28" s="1">
        <v>41</v>
      </c>
      <c r="H28" s="1">
        <v>18</v>
      </c>
      <c r="I28" s="20">
        <f t="shared" si="10"/>
        <v>22</v>
      </c>
      <c r="J28" s="22">
        <v>1.1</v>
      </c>
      <c r="K28" s="12"/>
      <c r="L28" s="12"/>
      <c r="M28" s="12"/>
      <c r="N28" s="20"/>
      <c r="O28" s="12">
        <v>75</v>
      </c>
      <c r="P28" s="1">
        <v>36</v>
      </c>
      <c r="Q28" s="1">
        <v>45</v>
      </c>
      <c r="R28" s="1">
        <v>20</v>
      </c>
      <c r="S28" s="20">
        <f t="shared" si="0"/>
        <v>16</v>
      </c>
      <c r="T28" s="1">
        <v>38</v>
      </c>
      <c r="U28" s="1">
        <v>40</v>
      </c>
      <c r="V28" s="1">
        <v>22</v>
      </c>
      <c r="W28" s="20">
        <f t="shared" si="1"/>
        <v>16</v>
      </c>
      <c r="X28" s="22">
        <v>1.8</v>
      </c>
      <c r="Y28" s="1">
        <v>38</v>
      </c>
      <c r="Z28" s="1">
        <v>49</v>
      </c>
      <c r="AA28" s="1">
        <v>13</v>
      </c>
      <c r="AB28" s="20">
        <f t="shared" si="2"/>
        <v>25</v>
      </c>
      <c r="AC28" s="1">
        <v>41</v>
      </c>
      <c r="AD28" s="1">
        <v>44</v>
      </c>
      <c r="AE28" s="1">
        <v>15</v>
      </c>
      <c r="AF28" s="20">
        <f t="shared" si="3"/>
        <v>26</v>
      </c>
      <c r="AG28" s="22">
        <v>1.5</v>
      </c>
      <c r="AH28" s="100" t="s">
        <v>2</v>
      </c>
      <c r="AI28" s="100" t="s">
        <v>2</v>
      </c>
      <c r="AJ28" s="100" t="s">
        <v>2</v>
      </c>
      <c r="AK28" s="100" t="s">
        <v>2</v>
      </c>
      <c r="AL28" s="100" t="s">
        <v>2</v>
      </c>
      <c r="AM28" s="12">
        <v>34.6</v>
      </c>
      <c r="AN28" s="12">
        <v>58.2</v>
      </c>
      <c r="AO28" s="1">
        <v>42</v>
      </c>
      <c r="AP28" s="1">
        <v>48</v>
      </c>
      <c r="AQ28" s="1">
        <v>9</v>
      </c>
      <c r="AR28" s="20">
        <f t="shared" si="4"/>
        <v>33</v>
      </c>
      <c r="AS28" s="22">
        <v>2.8</v>
      </c>
      <c r="AT28" s="12">
        <v>3.6</v>
      </c>
      <c r="AU28" s="1">
        <v>33</v>
      </c>
      <c r="AV28" s="1">
        <v>54</v>
      </c>
      <c r="AW28" s="1">
        <v>13</v>
      </c>
      <c r="AX28" s="20">
        <f t="shared" si="5"/>
        <v>20</v>
      </c>
      <c r="AY28" s="1">
        <v>41</v>
      </c>
      <c r="AZ28" s="1">
        <v>53</v>
      </c>
      <c r="BA28" s="1">
        <v>6</v>
      </c>
      <c r="BB28" s="20">
        <f t="shared" si="6"/>
        <v>35</v>
      </c>
      <c r="BC28" s="100" t="s">
        <v>2</v>
      </c>
      <c r="BD28" s="100" t="s">
        <v>2</v>
      </c>
      <c r="BE28" s="100" t="s">
        <v>2</v>
      </c>
      <c r="BF28" s="100" t="s">
        <v>2</v>
      </c>
      <c r="BG28" s="1">
        <v>33</v>
      </c>
      <c r="BH28" s="1">
        <v>55</v>
      </c>
      <c r="BI28" s="1">
        <v>11</v>
      </c>
      <c r="BJ28" s="20">
        <f t="shared" si="7"/>
        <v>22</v>
      </c>
      <c r="BK28" s="1">
        <v>30</v>
      </c>
      <c r="BL28" s="1">
        <v>69</v>
      </c>
      <c r="BM28" s="1">
        <v>1</v>
      </c>
      <c r="BN28" s="20">
        <f t="shared" si="8"/>
        <v>29</v>
      </c>
      <c r="BO28" s="1"/>
      <c r="BP28" s="1"/>
      <c r="BQ28" s="1"/>
      <c r="BR28" s="20"/>
      <c r="BS28" s="22"/>
      <c r="BT28" s="1"/>
      <c r="BU28" s="1"/>
      <c r="BV28" s="1"/>
      <c r="BW28" s="20"/>
      <c r="BX28" s="22"/>
      <c r="BY28" s="22"/>
      <c r="BZ28" s="22"/>
      <c r="CA28" s="12"/>
      <c r="CB28" s="13">
        <v>2015</v>
      </c>
      <c r="CC28" s="21">
        <f>AVERAGE(J64:J67)</f>
        <v>3.48425</v>
      </c>
      <c r="CD28" s="14">
        <f>AVERAGE(O64:O67)</f>
        <v>78.98425</v>
      </c>
      <c r="CE28" s="21">
        <f>AVERAGE(X64:X67)</f>
        <v>3.7507499999999996</v>
      </c>
      <c r="CF28" s="103" t="s">
        <v>2</v>
      </c>
      <c r="CG28" s="103" t="s">
        <v>2</v>
      </c>
      <c r="CH28" s="21">
        <f>AVERAGE(AG64:AG67)</f>
        <v>1.7565</v>
      </c>
      <c r="CI28" s="21">
        <f>AVERAGE(AL64:AL67)</f>
        <v>1.5462500000000001</v>
      </c>
      <c r="CJ28" s="21">
        <f>AVERAGE(AS64:AS67)</f>
        <v>3.54575</v>
      </c>
      <c r="CK28" s="105">
        <f>AVERAGE(AT64:AT67)</f>
        <v>11.786249999999999</v>
      </c>
      <c r="CL28" s="27" t="s">
        <v>2</v>
      </c>
      <c r="CM28" s="27" t="s">
        <v>2</v>
      </c>
      <c r="CN28" s="27" t="s">
        <v>2</v>
      </c>
      <c r="CO28" s="27" t="s">
        <v>2</v>
      </c>
    </row>
    <row r="29" spans="1:93" ht="12.75" thickBot="1">
      <c r="A29" s="2" t="s">
        <v>67</v>
      </c>
      <c r="B29" s="1">
        <v>52</v>
      </c>
      <c r="C29" s="1">
        <v>38</v>
      </c>
      <c r="D29" s="1">
        <v>10</v>
      </c>
      <c r="E29" s="20">
        <f t="shared" si="9"/>
        <v>42</v>
      </c>
      <c r="F29" s="1">
        <v>54</v>
      </c>
      <c r="G29" s="1">
        <v>36</v>
      </c>
      <c r="H29" s="1">
        <v>10</v>
      </c>
      <c r="I29" s="20">
        <f t="shared" si="10"/>
        <v>44</v>
      </c>
      <c r="J29" s="22">
        <v>4</v>
      </c>
      <c r="K29" s="12"/>
      <c r="L29" s="12"/>
      <c r="M29" s="12"/>
      <c r="N29" s="20"/>
      <c r="O29" s="12">
        <v>81</v>
      </c>
      <c r="P29" s="1">
        <v>56</v>
      </c>
      <c r="Q29" s="1">
        <v>32</v>
      </c>
      <c r="R29" s="1">
        <v>12</v>
      </c>
      <c r="S29" s="20">
        <f t="shared" si="0"/>
        <v>44</v>
      </c>
      <c r="T29" s="1">
        <v>61</v>
      </c>
      <c r="U29" s="1">
        <v>30</v>
      </c>
      <c r="V29" s="1">
        <v>9</v>
      </c>
      <c r="W29" s="20">
        <f t="shared" si="1"/>
        <v>52</v>
      </c>
      <c r="X29" s="22">
        <v>4.6</v>
      </c>
      <c r="Y29" s="1">
        <v>49</v>
      </c>
      <c r="Z29" s="1">
        <v>39</v>
      </c>
      <c r="AA29" s="1">
        <v>12</v>
      </c>
      <c r="AB29" s="20">
        <f t="shared" si="2"/>
        <v>37</v>
      </c>
      <c r="AC29" s="1">
        <v>58</v>
      </c>
      <c r="AD29" s="1">
        <v>33</v>
      </c>
      <c r="AE29" s="1">
        <v>9</v>
      </c>
      <c r="AF29" s="20">
        <f t="shared" si="3"/>
        <v>49</v>
      </c>
      <c r="AG29" s="22">
        <v>3.8</v>
      </c>
      <c r="AH29" s="100" t="s">
        <v>2</v>
      </c>
      <c r="AI29" s="100" t="s">
        <v>2</v>
      </c>
      <c r="AJ29" s="100" t="s">
        <v>2</v>
      </c>
      <c r="AK29" s="100" t="s">
        <v>2</v>
      </c>
      <c r="AL29" s="100" t="s">
        <v>2</v>
      </c>
      <c r="AM29" s="12">
        <v>41.8</v>
      </c>
      <c r="AN29" s="12">
        <v>59.3</v>
      </c>
      <c r="AO29" s="1">
        <v>55</v>
      </c>
      <c r="AP29" s="1">
        <v>44</v>
      </c>
      <c r="AQ29" s="1">
        <v>1</v>
      </c>
      <c r="AR29" s="20">
        <f t="shared" si="4"/>
        <v>54</v>
      </c>
      <c r="AS29" s="22">
        <v>7.3</v>
      </c>
      <c r="AT29" s="12">
        <v>3.7</v>
      </c>
      <c r="AU29" s="1">
        <v>21</v>
      </c>
      <c r="AV29" s="1">
        <v>63</v>
      </c>
      <c r="AW29" s="1">
        <v>15</v>
      </c>
      <c r="AX29" s="20">
        <f t="shared" si="5"/>
        <v>6</v>
      </c>
      <c r="AY29" s="1">
        <v>35</v>
      </c>
      <c r="AZ29" s="1">
        <v>53</v>
      </c>
      <c r="BA29" s="1">
        <v>12</v>
      </c>
      <c r="BB29" s="20">
        <f t="shared" si="6"/>
        <v>23</v>
      </c>
      <c r="BC29" s="100" t="s">
        <v>2</v>
      </c>
      <c r="BD29" s="100" t="s">
        <v>2</v>
      </c>
      <c r="BE29" s="100" t="s">
        <v>2</v>
      </c>
      <c r="BF29" s="100" t="s">
        <v>2</v>
      </c>
      <c r="BG29" s="1">
        <v>15</v>
      </c>
      <c r="BH29" s="1">
        <v>61</v>
      </c>
      <c r="BI29" s="1">
        <v>24</v>
      </c>
      <c r="BJ29" s="20">
        <f t="shared" si="7"/>
        <v>-9</v>
      </c>
      <c r="BK29" s="1">
        <v>30</v>
      </c>
      <c r="BL29" s="1">
        <v>61</v>
      </c>
      <c r="BM29" s="1">
        <v>8</v>
      </c>
      <c r="BN29" s="20">
        <f t="shared" si="8"/>
        <v>22</v>
      </c>
      <c r="BO29" s="1"/>
      <c r="BP29" s="1"/>
      <c r="BQ29" s="1"/>
      <c r="BR29" s="20"/>
      <c r="BS29" s="22"/>
      <c r="BT29" s="1"/>
      <c r="BU29" s="1"/>
      <c r="BV29" s="1"/>
      <c r="BW29" s="20"/>
      <c r="BX29" s="22"/>
      <c r="BY29" s="22"/>
      <c r="BZ29" s="22"/>
      <c r="CA29" s="12"/>
      <c r="CB29" s="11"/>
      <c r="CC29" s="11"/>
      <c r="CD29" s="11"/>
      <c r="CE29" s="11"/>
      <c r="CF29" s="11"/>
      <c r="CG29" s="11"/>
      <c r="CH29" s="11"/>
      <c r="CI29" s="11"/>
      <c r="CJ29" s="11"/>
      <c r="CK29" s="11"/>
      <c r="CL29" s="11"/>
      <c r="CM29" s="11"/>
      <c r="CN29" s="11"/>
      <c r="CO29" s="11"/>
    </row>
    <row r="30" spans="1:89" ht="12">
      <c r="A30" s="2" t="s">
        <v>64</v>
      </c>
      <c r="B30" s="1">
        <v>20</v>
      </c>
      <c r="C30" s="1">
        <v>62</v>
      </c>
      <c r="D30" s="1">
        <v>18</v>
      </c>
      <c r="E30" s="20">
        <f t="shared" si="9"/>
        <v>2</v>
      </c>
      <c r="F30" s="1">
        <v>40</v>
      </c>
      <c r="G30" s="1">
        <v>43</v>
      </c>
      <c r="H30" s="1">
        <v>18</v>
      </c>
      <c r="I30" s="20">
        <f t="shared" si="10"/>
        <v>22</v>
      </c>
      <c r="J30" s="22">
        <v>3</v>
      </c>
      <c r="K30" s="12"/>
      <c r="L30" s="12"/>
      <c r="M30" s="12"/>
      <c r="N30" s="20"/>
      <c r="O30" s="12">
        <v>75.1</v>
      </c>
      <c r="P30" s="1">
        <v>25</v>
      </c>
      <c r="Q30" s="1">
        <v>60</v>
      </c>
      <c r="R30" s="1">
        <v>16</v>
      </c>
      <c r="S30" s="20">
        <f t="shared" si="0"/>
        <v>9</v>
      </c>
      <c r="T30" s="1">
        <v>42</v>
      </c>
      <c r="U30" s="1">
        <v>39</v>
      </c>
      <c r="V30" s="1">
        <v>19</v>
      </c>
      <c r="W30" s="20">
        <f t="shared" si="1"/>
        <v>23</v>
      </c>
      <c r="X30" s="22">
        <v>3.1</v>
      </c>
      <c r="Y30" s="1">
        <v>29</v>
      </c>
      <c r="Z30" s="1">
        <v>62</v>
      </c>
      <c r="AA30" s="1">
        <v>10</v>
      </c>
      <c r="AB30" s="20">
        <f t="shared" si="2"/>
        <v>19</v>
      </c>
      <c r="AC30" s="1">
        <v>48</v>
      </c>
      <c r="AD30" s="1">
        <v>37</v>
      </c>
      <c r="AE30" s="1">
        <v>15</v>
      </c>
      <c r="AF30" s="20">
        <f t="shared" si="3"/>
        <v>33</v>
      </c>
      <c r="AG30" s="22">
        <v>3.7</v>
      </c>
      <c r="AH30" s="100" t="s">
        <v>2</v>
      </c>
      <c r="AI30" s="100" t="s">
        <v>2</v>
      </c>
      <c r="AJ30" s="100" t="s">
        <v>2</v>
      </c>
      <c r="AK30" s="100" t="s">
        <v>2</v>
      </c>
      <c r="AL30" s="100" t="s">
        <v>2</v>
      </c>
      <c r="AM30" s="12">
        <v>48.4</v>
      </c>
      <c r="AN30" s="12">
        <v>53.7</v>
      </c>
      <c r="AO30" s="1">
        <v>39</v>
      </c>
      <c r="AP30" s="1">
        <v>51</v>
      </c>
      <c r="AQ30" s="1">
        <v>10</v>
      </c>
      <c r="AR30" s="20">
        <f t="shared" si="4"/>
        <v>29</v>
      </c>
      <c r="AS30" s="22">
        <v>3.8</v>
      </c>
      <c r="AT30" s="12">
        <v>3.7</v>
      </c>
      <c r="AU30" s="1">
        <v>61</v>
      </c>
      <c r="AV30" s="1">
        <v>34</v>
      </c>
      <c r="AW30" s="1">
        <v>5</v>
      </c>
      <c r="AX30" s="20">
        <f t="shared" si="5"/>
        <v>56</v>
      </c>
      <c r="AY30" s="1">
        <v>47</v>
      </c>
      <c r="AZ30" s="1">
        <v>42</v>
      </c>
      <c r="BA30" s="1">
        <v>11</v>
      </c>
      <c r="BB30" s="20">
        <f t="shared" si="6"/>
        <v>36</v>
      </c>
      <c r="BC30" s="100" t="s">
        <v>2</v>
      </c>
      <c r="BD30" s="100" t="s">
        <v>2</v>
      </c>
      <c r="BE30" s="100" t="s">
        <v>2</v>
      </c>
      <c r="BF30" s="100" t="s">
        <v>2</v>
      </c>
      <c r="BG30" s="1">
        <v>33</v>
      </c>
      <c r="BH30" s="1">
        <v>54</v>
      </c>
      <c r="BI30" s="1">
        <v>13</v>
      </c>
      <c r="BJ30" s="20">
        <f t="shared" si="7"/>
        <v>20</v>
      </c>
      <c r="BK30" s="1">
        <v>47</v>
      </c>
      <c r="BL30" s="1">
        <v>43</v>
      </c>
      <c r="BM30" s="1">
        <v>10</v>
      </c>
      <c r="BN30" s="20">
        <f t="shared" si="8"/>
        <v>37</v>
      </c>
      <c r="BO30" s="1"/>
      <c r="BP30" s="1"/>
      <c r="BQ30" s="1"/>
      <c r="BR30" s="20"/>
      <c r="BS30" s="22"/>
      <c r="BT30" s="1"/>
      <c r="BU30" s="1"/>
      <c r="BV30" s="1"/>
      <c r="BW30" s="20"/>
      <c r="BX30" s="22"/>
      <c r="BY30" s="22"/>
      <c r="BZ30" s="22"/>
      <c r="CA30" s="12"/>
      <c r="CB30" s="2" t="s">
        <v>71</v>
      </c>
      <c r="CC30" s="14"/>
      <c r="CD30" s="14"/>
      <c r="CE30" s="14"/>
      <c r="CF30" s="14"/>
      <c r="CG30" s="14"/>
      <c r="CH30" s="14"/>
      <c r="CI30" s="14"/>
      <c r="CJ30" s="14"/>
      <c r="CK30" s="14"/>
    </row>
    <row r="31" spans="1:89" ht="12">
      <c r="A31" s="2" t="s">
        <v>73</v>
      </c>
      <c r="B31" s="1">
        <v>42</v>
      </c>
      <c r="C31" s="1">
        <v>49</v>
      </c>
      <c r="D31" s="1">
        <v>8</v>
      </c>
      <c r="E31" s="20">
        <f t="shared" si="9"/>
        <v>34</v>
      </c>
      <c r="F31" s="1">
        <v>36</v>
      </c>
      <c r="G31" s="1">
        <v>53</v>
      </c>
      <c r="H31" s="1">
        <v>11</v>
      </c>
      <c r="I31" s="20">
        <f t="shared" si="10"/>
        <v>25</v>
      </c>
      <c r="J31" s="22">
        <v>2</v>
      </c>
      <c r="K31" s="12"/>
      <c r="L31" s="12"/>
      <c r="M31" s="12"/>
      <c r="N31" s="20"/>
      <c r="O31" s="12">
        <v>75.5</v>
      </c>
      <c r="P31" s="1">
        <v>56</v>
      </c>
      <c r="Q31" s="1">
        <v>35</v>
      </c>
      <c r="R31" s="1">
        <v>9</v>
      </c>
      <c r="S31" s="20">
        <f t="shared" si="0"/>
        <v>47</v>
      </c>
      <c r="T31" s="1">
        <v>58</v>
      </c>
      <c r="U31" s="1">
        <v>28</v>
      </c>
      <c r="V31" s="1">
        <v>14</v>
      </c>
      <c r="W31" s="20">
        <f t="shared" si="1"/>
        <v>44</v>
      </c>
      <c r="X31" s="22">
        <v>2.9</v>
      </c>
      <c r="Y31" s="1">
        <v>53</v>
      </c>
      <c r="Z31" s="1">
        <v>42</v>
      </c>
      <c r="AA31" s="1">
        <v>5</v>
      </c>
      <c r="AB31" s="20">
        <f t="shared" si="2"/>
        <v>48</v>
      </c>
      <c r="AC31" s="1">
        <v>51</v>
      </c>
      <c r="AD31" s="1">
        <v>38</v>
      </c>
      <c r="AE31" s="1">
        <v>11</v>
      </c>
      <c r="AF31" s="20">
        <f t="shared" si="3"/>
        <v>40</v>
      </c>
      <c r="AG31" s="22">
        <v>2.4</v>
      </c>
      <c r="AH31" s="100" t="s">
        <v>2</v>
      </c>
      <c r="AI31" s="100" t="s">
        <v>2</v>
      </c>
      <c r="AJ31" s="100" t="s">
        <v>2</v>
      </c>
      <c r="AK31" s="100" t="s">
        <v>2</v>
      </c>
      <c r="AL31" s="100" t="s">
        <v>2</v>
      </c>
      <c r="AM31" s="12">
        <v>39.7</v>
      </c>
      <c r="AN31" s="12">
        <v>53.3</v>
      </c>
      <c r="AO31" s="1">
        <v>43</v>
      </c>
      <c r="AP31" s="1">
        <v>48</v>
      </c>
      <c r="AQ31" s="1">
        <v>9</v>
      </c>
      <c r="AR31" s="20">
        <f t="shared" si="4"/>
        <v>34</v>
      </c>
      <c r="AS31" s="22">
        <v>2.9</v>
      </c>
      <c r="AT31" s="12">
        <v>3.6</v>
      </c>
      <c r="AU31" s="1">
        <v>31</v>
      </c>
      <c r="AV31" s="1">
        <v>60</v>
      </c>
      <c r="AW31" s="1">
        <v>9</v>
      </c>
      <c r="AX31" s="20">
        <f t="shared" si="5"/>
        <v>22</v>
      </c>
      <c r="AY31" s="1">
        <v>37</v>
      </c>
      <c r="AZ31" s="1">
        <v>54</v>
      </c>
      <c r="BA31" s="1">
        <v>9</v>
      </c>
      <c r="BB31" s="20">
        <f t="shared" si="6"/>
        <v>28</v>
      </c>
      <c r="BC31" s="100" t="s">
        <v>2</v>
      </c>
      <c r="BD31" s="100" t="s">
        <v>2</v>
      </c>
      <c r="BE31" s="100" t="s">
        <v>2</v>
      </c>
      <c r="BF31" s="100" t="s">
        <v>2</v>
      </c>
      <c r="BG31" s="1">
        <v>26</v>
      </c>
      <c r="BH31" s="1">
        <v>69</v>
      </c>
      <c r="BI31" s="1">
        <v>5</v>
      </c>
      <c r="BJ31" s="20">
        <f t="shared" si="7"/>
        <v>21</v>
      </c>
      <c r="BK31" s="1">
        <v>22</v>
      </c>
      <c r="BL31" s="1">
        <v>74</v>
      </c>
      <c r="BM31" s="1">
        <v>3</v>
      </c>
      <c r="BN31" s="20">
        <f t="shared" si="8"/>
        <v>19</v>
      </c>
      <c r="BO31" s="1"/>
      <c r="BP31" s="1"/>
      <c r="BQ31" s="1"/>
      <c r="BR31" s="20"/>
      <c r="BS31" s="22"/>
      <c r="BT31" s="1"/>
      <c r="BU31" s="1"/>
      <c r="BV31" s="1"/>
      <c r="BW31" s="20"/>
      <c r="BX31" s="22"/>
      <c r="BY31" s="22"/>
      <c r="BZ31" s="22"/>
      <c r="CA31" s="12"/>
      <c r="CC31" s="14"/>
      <c r="CD31" s="14"/>
      <c r="CE31" s="14"/>
      <c r="CF31" s="14"/>
      <c r="CG31" s="14"/>
      <c r="CH31" s="14"/>
      <c r="CI31" s="14"/>
      <c r="CJ31" s="14"/>
      <c r="CK31" s="14"/>
    </row>
    <row r="32" spans="1:89" ht="12">
      <c r="A32" s="2" t="s">
        <v>74</v>
      </c>
      <c r="B32" s="1">
        <v>57</v>
      </c>
      <c r="C32" s="1">
        <v>38</v>
      </c>
      <c r="D32" s="1">
        <v>4</v>
      </c>
      <c r="E32" s="20">
        <f t="shared" si="9"/>
        <v>53</v>
      </c>
      <c r="F32" s="1">
        <v>68</v>
      </c>
      <c r="G32" s="1">
        <v>29</v>
      </c>
      <c r="H32" s="1">
        <v>3</v>
      </c>
      <c r="I32" s="20">
        <f t="shared" si="10"/>
        <v>65</v>
      </c>
      <c r="J32" s="22">
        <v>5.1</v>
      </c>
      <c r="K32" s="1">
        <v>13</v>
      </c>
      <c r="L32" s="1">
        <v>83</v>
      </c>
      <c r="M32" s="1">
        <v>4</v>
      </c>
      <c r="N32" s="20">
        <f>K32-M32</f>
        <v>9</v>
      </c>
      <c r="O32" s="23" t="s">
        <v>188</v>
      </c>
      <c r="P32" s="1">
        <v>58</v>
      </c>
      <c r="Q32" s="1">
        <v>34</v>
      </c>
      <c r="R32" s="1">
        <v>8</v>
      </c>
      <c r="S32" s="20">
        <f t="shared" si="0"/>
        <v>50</v>
      </c>
      <c r="T32" s="1">
        <v>71</v>
      </c>
      <c r="U32" s="1">
        <v>26</v>
      </c>
      <c r="V32" s="1">
        <v>3</v>
      </c>
      <c r="W32" s="20">
        <f t="shared" si="1"/>
        <v>68</v>
      </c>
      <c r="X32" s="22">
        <v>6.3</v>
      </c>
      <c r="Y32" s="1">
        <v>55</v>
      </c>
      <c r="Z32" s="1">
        <v>42</v>
      </c>
      <c r="AA32" s="1">
        <v>3</v>
      </c>
      <c r="AB32" s="20">
        <f t="shared" si="2"/>
        <v>52</v>
      </c>
      <c r="AC32" s="1">
        <v>74</v>
      </c>
      <c r="AD32" s="1">
        <v>23</v>
      </c>
      <c r="AE32" s="1">
        <v>3</v>
      </c>
      <c r="AF32" s="20">
        <f t="shared" si="3"/>
        <v>71</v>
      </c>
      <c r="AG32" s="22">
        <v>6.5</v>
      </c>
      <c r="AH32" s="100" t="s">
        <v>2</v>
      </c>
      <c r="AI32" s="100" t="s">
        <v>2</v>
      </c>
      <c r="AJ32" s="100" t="s">
        <v>2</v>
      </c>
      <c r="AK32" s="100" t="s">
        <v>2</v>
      </c>
      <c r="AL32" s="100" t="s">
        <v>2</v>
      </c>
      <c r="AM32" s="12">
        <v>58.8</v>
      </c>
      <c r="AN32" s="12">
        <v>49.2</v>
      </c>
      <c r="AO32" s="1">
        <v>56</v>
      </c>
      <c r="AP32" s="1">
        <v>39</v>
      </c>
      <c r="AQ32" s="1">
        <v>4</v>
      </c>
      <c r="AR32" s="20">
        <f t="shared" si="4"/>
        <v>52</v>
      </c>
      <c r="AS32" s="22">
        <v>5.5</v>
      </c>
      <c r="AT32" s="12">
        <v>3.8</v>
      </c>
      <c r="AU32" s="1">
        <v>53</v>
      </c>
      <c r="AV32" s="1">
        <v>45</v>
      </c>
      <c r="AW32" s="1">
        <v>2</v>
      </c>
      <c r="AX32" s="20">
        <f t="shared" si="5"/>
        <v>51</v>
      </c>
      <c r="AY32" s="1">
        <v>61</v>
      </c>
      <c r="AZ32" s="1">
        <v>37</v>
      </c>
      <c r="BA32" s="1">
        <v>2</v>
      </c>
      <c r="BB32" s="20">
        <f t="shared" si="6"/>
        <v>59</v>
      </c>
      <c r="BC32" s="100" t="s">
        <v>2</v>
      </c>
      <c r="BD32" s="100" t="s">
        <v>2</v>
      </c>
      <c r="BE32" s="100" t="s">
        <v>2</v>
      </c>
      <c r="BF32" s="100" t="s">
        <v>2</v>
      </c>
      <c r="BG32" s="1">
        <v>50</v>
      </c>
      <c r="BH32" s="1">
        <v>46</v>
      </c>
      <c r="BI32" s="1">
        <v>4</v>
      </c>
      <c r="BJ32" s="20">
        <f t="shared" si="7"/>
        <v>46</v>
      </c>
      <c r="BK32" s="1">
        <v>59</v>
      </c>
      <c r="BL32" s="1">
        <v>34</v>
      </c>
      <c r="BM32" s="1">
        <v>7</v>
      </c>
      <c r="BN32" s="20">
        <f t="shared" si="8"/>
        <v>52</v>
      </c>
      <c r="BO32" s="1">
        <v>45</v>
      </c>
      <c r="BP32" s="1">
        <v>51</v>
      </c>
      <c r="BQ32" s="1">
        <v>4</v>
      </c>
      <c r="BR32" s="20">
        <f>BO32-BQ32</f>
        <v>41</v>
      </c>
      <c r="BS32" s="22">
        <v>1.5</v>
      </c>
      <c r="BT32" s="1">
        <v>37</v>
      </c>
      <c r="BU32" s="1">
        <v>61</v>
      </c>
      <c r="BV32" s="1">
        <v>2</v>
      </c>
      <c r="BW32" s="20">
        <f>BT32-BV32</f>
        <v>35</v>
      </c>
      <c r="BX32" s="22">
        <v>1</v>
      </c>
      <c r="BY32" s="22">
        <f>(BS32*(100-AM32)+BX32*AM32)/100</f>
        <v>1.206</v>
      </c>
      <c r="BZ32" s="22"/>
      <c r="CA32" s="12"/>
      <c r="CC32" s="14"/>
      <c r="CD32" s="14"/>
      <c r="CE32" s="14"/>
      <c r="CF32" s="14"/>
      <c r="CG32" s="14"/>
      <c r="CH32" s="14"/>
      <c r="CI32" s="14"/>
      <c r="CJ32" s="14"/>
      <c r="CK32" s="14"/>
    </row>
    <row r="33" spans="1:89" ht="12">
      <c r="A33" s="2" t="s">
        <v>67</v>
      </c>
      <c r="B33" s="1">
        <v>51</v>
      </c>
      <c r="C33" s="1">
        <v>39</v>
      </c>
      <c r="D33" s="1">
        <v>10</v>
      </c>
      <c r="E33" s="20">
        <f t="shared" si="9"/>
        <v>41</v>
      </c>
      <c r="F33" s="1">
        <v>63</v>
      </c>
      <c r="G33" s="1">
        <v>29</v>
      </c>
      <c r="H33" s="1">
        <v>8</v>
      </c>
      <c r="I33" s="20">
        <f t="shared" si="10"/>
        <v>55</v>
      </c>
      <c r="J33" s="22">
        <v>4.5</v>
      </c>
      <c r="K33" s="1">
        <v>8</v>
      </c>
      <c r="L33" s="1">
        <v>89</v>
      </c>
      <c r="M33" s="1">
        <v>2</v>
      </c>
      <c r="N33" s="20">
        <f aca="true" t="shared" si="11" ref="N33:N47">K33-M33</f>
        <v>6</v>
      </c>
      <c r="O33" s="23" t="s">
        <v>188</v>
      </c>
      <c r="P33" s="1">
        <v>48</v>
      </c>
      <c r="Q33" s="1">
        <v>47</v>
      </c>
      <c r="R33" s="1">
        <v>6</v>
      </c>
      <c r="S33" s="20">
        <f t="shared" si="0"/>
        <v>42</v>
      </c>
      <c r="T33" s="1">
        <v>58</v>
      </c>
      <c r="U33" s="1">
        <v>35</v>
      </c>
      <c r="V33" s="1">
        <v>7</v>
      </c>
      <c r="W33" s="20">
        <f t="shared" si="1"/>
        <v>51</v>
      </c>
      <c r="X33" s="22">
        <v>4.3</v>
      </c>
      <c r="Y33" s="1">
        <v>47</v>
      </c>
      <c r="Z33" s="1">
        <v>43</v>
      </c>
      <c r="AA33" s="1">
        <v>10</v>
      </c>
      <c r="AB33" s="20">
        <f t="shared" si="2"/>
        <v>37</v>
      </c>
      <c r="AC33" s="1">
        <v>61</v>
      </c>
      <c r="AD33" s="1">
        <v>32</v>
      </c>
      <c r="AE33" s="1">
        <v>7</v>
      </c>
      <c r="AF33" s="20">
        <f t="shared" si="3"/>
        <v>54</v>
      </c>
      <c r="AG33" s="22">
        <v>4.5</v>
      </c>
      <c r="AH33" s="100" t="s">
        <v>2</v>
      </c>
      <c r="AI33" s="100" t="s">
        <v>2</v>
      </c>
      <c r="AJ33" s="100" t="s">
        <v>2</v>
      </c>
      <c r="AK33" s="100" t="s">
        <v>2</v>
      </c>
      <c r="AL33" s="100" t="s">
        <v>2</v>
      </c>
      <c r="AM33" s="12">
        <v>38.1</v>
      </c>
      <c r="AN33" s="12">
        <v>55.4</v>
      </c>
      <c r="AO33" s="1">
        <v>49</v>
      </c>
      <c r="AP33" s="1">
        <v>44</v>
      </c>
      <c r="AQ33" s="1">
        <v>7</v>
      </c>
      <c r="AR33" s="20">
        <f t="shared" si="4"/>
        <v>42</v>
      </c>
      <c r="AS33" s="22">
        <v>4.8</v>
      </c>
      <c r="AT33" s="12">
        <v>4.4</v>
      </c>
      <c r="AU33" s="1">
        <v>16</v>
      </c>
      <c r="AV33" s="1">
        <v>62</v>
      </c>
      <c r="AW33" s="1">
        <v>21</v>
      </c>
      <c r="AX33" s="20">
        <f t="shared" si="5"/>
        <v>-5</v>
      </c>
      <c r="AY33" s="1">
        <v>15</v>
      </c>
      <c r="AZ33" s="1">
        <v>65</v>
      </c>
      <c r="BA33" s="1">
        <v>20</v>
      </c>
      <c r="BB33" s="20">
        <f t="shared" si="6"/>
        <v>-5</v>
      </c>
      <c r="BC33" s="100" t="s">
        <v>2</v>
      </c>
      <c r="BD33" s="100" t="s">
        <v>2</v>
      </c>
      <c r="BE33" s="100" t="s">
        <v>2</v>
      </c>
      <c r="BF33" s="100" t="s">
        <v>2</v>
      </c>
      <c r="BG33" s="1">
        <v>12</v>
      </c>
      <c r="BH33" s="1">
        <v>68</v>
      </c>
      <c r="BI33" s="1">
        <v>20</v>
      </c>
      <c r="BJ33" s="20">
        <f t="shared" si="7"/>
        <v>-8</v>
      </c>
      <c r="BK33" s="1">
        <v>16</v>
      </c>
      <c r="BL33" s="1">
        <v>61</v>
      </c>
      <c r="BM33" s="1">
        <v>22</v>
      </c>
      <c r="BN33" s="20">
        <f t="shared" si="8"/>
        <v>-6</v>
      </c>
      <c r="BO33" s="1">
        <v>31</v>
      </c>
      <c r="BP33" s="1">
        <v>64</v>
      </c>
      <c r="BQ33" s="1">
        <v>5</v>
      </c>
      <c r="BR33" s="20">
        <f aca="true" t="shared" si="12" ref="BR33:BR47">BO33-BQ33</f>
        <v>26</v>
      </c>
      <c r="BS33" s="22">
        <v>0.7</v>
      </c>
      <c r="BT33" s="1">
        <v>31</v>
      </c>
      <c r="BU33" s="1">
        <v>64</v>
      </c>
      <c r="BV33" s="1">
        <v>5</v>
      </c>
      <c r="BW33" s="20">
        <f aca="true" t="shared" si="13" ref="BW33:BW47">BT33-BV33</f>
        <v>26</v>
      </c>
      <c r="BX33" s="22">
        <v>0.6</v>
      </c>
      <c r="BY33" s="22">
        <f>#N/A</f>
        <v>0.6618999999999999</v>
      </c>
      <c r="BZ33" s="22"/>
      <c r="CA33" s="12"/>
      <c r="CC33" s="14"/>
      <c r="CD33" s="14"/>
      <c r="CE33" s="14"/>
      <c r="CF33" s="14"/>
      <c r="CG33" s="14"/>
      <c r="CH33" s="14"/>
      <c r="CI33" s="14"/>
      <c r="CJ33" s="14"/>
      <c r="CK33" s="14"/>
    </row>
    <row r="34" spans="1:89" ht="12">
      <c r="A34" s="2" t="s">
        <v>64</v>
      </c>
      <c r="B34" s="1">
        <v>27.870207298938336</v>
      </c>
      <c r="C34" s="1">
        <v>50.440943666679296</v>
      </c>
      <c r="D34" s="1">
        <v>21.688849034382365</v>
      </c>
      <c r="E34" s="20">
        <f t="shared" si="9"/>
        <v>6.181358264555971</v>
      </c>
      <c r="F34" s="1">
        <v>49.34085890031513</v>
      </c>
      <c r="G34" s="1">
        <v>29.35426762560625</v>
      </c>
      <c r="H34" s="1">
        <v>21.30487347407862</v>
      </c>
      <c r="I34" s="20">
        <f t="shared" si="10"/>
        <v>28.035985426236515</v>
      </c>
      <c r="J34" s="22">
        <v>1.775</v>
      </c>
      <c r="K34" s="1">
        <v>10.683820794390677</v>
      </c>
      <c r="L34" s="1">
        <v>88.21940022232945</v>
      </c>
      <c r="M34" s="1">
        <v>1.096778983279861</v>
      </c>
      <c r="N34" s="20">
        <f t="shared" si="11"/>
        <v>9.587041811110815</v>
      </c>
      <c r="O34" s="23" t="s">
        <v>188</v>
      </c>
      <c r="P34" s="1">
        <v>29.70912865689485</v>
      </c>
      <c r="Q34" s="1">
        <v>51.23380927938261</v>
      </c>
      <c r="R34" s="1">
        <v>19.057062063722533</v>
      </c>
      <c r="S34" s="20">
        <f t="shared" si="0"/>
        <v>10.652066593172318</v>
      </c>
      <c r="T34" s="1">
        <v>53.63881160546452</v>
      </c>
      <c r="U34" s="1">
        <v>28.725590963970475</v>
      </c>
      <c r="V34" s="1">
        <v>17.635597430565003</v>
      </c>
      <c r="W34" s="20">
        <f t="shared" si="1"/>
        <v>36.00321417489951</v>
      </c>
      <c r="X34" s="22">
        <v>2.626</v>
      </c>
      <c r="Y34" s="1">
        <v>28.078419951681298</v>
      </c>
      <c r="Z34" s="1">
        <v>52.20575459728527</v>
      </c>
      <c r="AA34" s="1">
        <v>19.715825451033428</v>
      </c>
      <c r="AB34" s="20">
        <f t="shared" si="2"/>
        <v>8.36259450064787</v>
      </c>
      <c r="AC34" s="1">
        <v>45.930301344950195</v>
      </c>
      <c r="AD34" s="1">
        <v>31.26018245494853</v>
      </c>
      <c r="AE34" s="1">
        <v>22.80951620010127</v>
      </c>
      <c r="AF34" s="20">
        <f t="shared" si="3"/>
        <v>23.120785144848924</v>
      </c>
      <c r="AG34" s="22">
        <v>0.715</v>
      </c>
      <c r="AH34" s="100" t="s">
        <v>2</v>
      </c>
      <c r="AI34" s="100" t="s">
        <v>2</v>
      </c>
      <c r="AJ34" s="100" t="s">
        <v>2</v>
      </c>
      <c r="AK34" s="100" t="s">
        <v>2</v>
      </c>
      <c r="AL34" s="100" t="s">
        <v>2</v>
      </c>
      <c r="AM34" s="12">
        <v>38.6</v>
      </c>
      <c r="AN34" s="12">
        <v>60.4</v>
      </c>
      <c r="AO34" s="1">
        <v>48.74344691494909</v>
      </c>
      <c r="AP34" s="1">
        <v>44.986226564611584</v>
      </c>
      <c r="AQ34" s="1">
        <v>6.270326520439324</v>
      </c>
      <c r="AR34" s="20">
        <f t="shared" si="4"/>
        <v>42.47312039450976</v>
      </c>
      <c r="AS34" s="22">
        <v>5.685</v>
      </c>
      <c r="AT34" s="12">
        <v>4.566</v>
      </c>
      <c r="AU34" s="1">
        <v>54.82230779957039</v>
      </c>
      <c r="AV34" s="1">
        <v>33.19781292085823</v>
      </c>
      <c r="AW34" s="1">
        <v>11.97987927957137</v>
      </c>
      <c r="AX34" s="20">
        <f t="shared" si="5"/>
        <v>42.84242851999902</v>
      </c>
      <c r="AY34" s="1">
        <v>55.63836935968557</v>
      </c>
      <c r="AZ34" s="1">
        <v>31.9682147020899</v>
      </c>
      <c r="BA34" s="1">
        <v>12.39341593822453</v>
      </c>
      <c r="BB34" s="20">
        <f t="shared" si="6"/>
        <v>43.24495342146104</v>
      </c>
      <c r="BC34" s="100" t="s">
        <v>2</v>
      </c>
      <c r="BD34" s="100" t="s">
        <v>2</v>
      </c>
      <c r="BE34" s="100" t="s">
        <v>2</v>
      </c>
      <c r="BF34" s="100" t="s">
        <v>2</v>
      </c>
      <c r="BG34" s="1">
        <v>38.731106486013964</v>
      </c>
      <c r="BH34" s="1">
        <v>39.1241936786422</v>
      </c>
      <c r="BI34" s="1">
        <v>22.14469983534384</v>
      </c>
      <c r="BJ34" s="20">
        <f t="shared" si="7"/>
        <v>16.586406650670124</v>
      </c>
      <c r="BK34" s="1">
        <v>51.01393599794444</v>
      </c>
      <c r="BL34" s="1">
        <v>29.669340110742432</v>
      </c>
      <c r="BM34" s="1">
        <v>19.31672389131313</v>
      </c>
      <c r="BN34" s="20">
        <f t="shared" si="8"/>
        <v>31.697212106631305</v>
      </c>
      <c r="BO34" s="1">
        <v>32.52645027830304</v>
      </c>
      <c r="BP34" s="1">
        <v>58.571211904644315</v>
      </c>
      <c r="BQ34" s="1">
        <v>8.90233781705265</v>
      </c>
      <c r="BR34" s="20">
        <f t="shared" si="12"/>
        <v>23.624112461250387</v>
      </c>
      <c r="BS34" s="22">
        <v>0.719</v>
      </c>
      <c r="BT34" s="1">
        <v>31.824788270967563</v>
      </c>
      <c r="BU34" s="1">
        <v>62.51987077086256</v>
      </c>
      <c r="BV34" s="1">
        <v>5.655340958169875</v>
      </c>
      <c r="BW34" s="20">
        <f t="shared" si="13"/>
        <v>26.169447312797686</v>
      </c>
      <c r="BX34" s="22">
        <v>0.618</v>
      </c>
      <c r="BY34" s="22">
        <f>#N/A</f>
        <v>0.680014</v>
      </c>
      <c r="BZ34" s="22"/>
      <c r="CA34" s="12"/>
      <c r="CC34" s="14"/>
      <c r="CD34" s="14"/>
      <c r="CE34" s="14"/>
      <c r="CF34" s="14"/>
      <c r="CG34" s="14"/>
      <c r="CH34" s="14"/>
      <c r="CI34" s="14"/>
      <c r="CJ34" s="14"/>
      <c r="CK34" s="14"/>
    </row>
    <row r="35" spans="1:89" ht="12">
      <c r="A35" s="2" t="s">
        <v>75</v>
      </c>
      <c r="B35" s="1">
        <v>37.19849350148155</v>
      </c>
      <c r="C35" s="1">
        <v>53.909176106314845</v>
      </c>
      <c r="D35" s="1">
        <v>8.892330392203597</v>
      </c>
      <c r="E35" s="20">
        <f t="shared" si="9"/>
        <v>28.306163109277954</v>
      </c>
      <c r="F35" s="1">
        <v>59.10741688547619</v>
      </c>
      <c r="G35" s="1">
        <v>28.332310628162773</v>
      </c>
      <c r="H35" s="1">
        <v>12.560272486361034</v>
      </c>
      <c r="I35" s="20">
        <f t="shared" si="10"/>
        <v>46.547144399115155</v>
      </c>
      <c r="J35" s="22">
        <v>3.071</v>
      </c>
      <c r="K35" s="1">
        <v>6.574027525690991</v>
      </c>
      <c r="L35" s="1">
        <v>93.03328199758859</v>
      </c>
      <c r="M35" s="1">
        <v>0.3926904767204197</v>
      </c>
      <c r="N35" s="20">
        <f t="shared" si="11"/>
        <v>6.181337048970572</v>
      </c>
      <c r="O35" s="23" t="s">
        <v>188</v>
      </c>
      <c r="P35" s="1">
        <v>39.64511459044071</v>
      </c>
      <c r="Q35" s="1">
        <v>52.85434097522498</v>
      </c>
      <c r="R35" s="1">
        <v>7.500544434334312</v>
      </c>
      <c r="S35" s="20">
        <f t="shared" si="0"/>
        <v>32.1445701561064</v>
      </c>
      <c r="T35" s="1">
        <v>53.51936939528863</v>
      </c>
      <c r="U35" s="1">
        <v>37.75434785360844</v>
      </c>
      <c r="V35" s="1">
        <v>8.726282751102929</v>
      </c>
      <c r="W35" s="20">
        <f t="shared" si="1"/>
        <v>44.7930866441857</v>
      </c>
      <c r="X35" s="22">
        <v>3.428</v>
      </c>
      <c r="Y35" s="1">
        <v>36.008776744171804</v>
      </c>
      <c r="Z35" s="1">
        <v>45.619714351932195</v>
      </c>
      <c r="AA35" s="1">
        <v>18.371508903896004</v>
      </c>
      <c r="AB35" s="20">
        <f t="shared" si="2"/>
        <v>17.6372678402758</v>
      </c>
      <c r="AC35" s="1">
        <v>54.798092589988336</v>
      </c>
      <c r="AD35" s="1">
        <v>39.743251078683635</v>
      </c>
      <c r="AE35" s="1">
        <v>5.458656331328029</v>
      </c>
      <c r="AF35" s="20">
        <f t="shared" si="3"/>
        <v>49.33943625866031</v>
      </c>
      <c r="AG35" s="22">
        <v>4.377</v>
      </c>
      <c r="AH35" s="100" t="s">
        <v>2</v>
      </c>
      <c r="AI35" s="100" t="s">
        <v>2</v>
      </c>
      <c r="AJ35" s="100" t="s">
        <v>2</v>
      </c>
      <c r="AK35" s="100" t="s">
        <v>2</v>
      </c>
      <c r="AL35" s="100" t="s">
        <v>2</v>
      </c>
      <c r="AM35" s="12">
        <v>42.1</v>
      </c>
      <c r="AN35" s="12">
        <v>47.443</v>
      </c>
      <c r="AO35" s="1">
        <v>45.70134263187958</v>
      </c>
      <c r="AP35" s="1">
        <v>45.80424579618537</v>
      </c>
      <c r="AQ35" s="1">
        <v>8.494411571935053</v>
      </c>
      <c r="AR35" s="20">
        <f t="shared" si="4"/>
        <v>37.20693105994452</v>
      </c>
      <c r="AS35" s="22">
        <v>2.899</v>
      </c>
      <c r="AT35" s="12">
        <v>4.08</v>
      </c>
      <c r="AU35" s="1">
        <v>26.326536131554178</v>
      </c>
      <c r="AV35" s="1">
        <v>66.65088172877861</v>
      </c>
      <c r="AW35" s="1">
        <v>7.022582139667198</v>
      </c>
      <c r="AX35" s="20">
        <f t="shared" si="5"/>
        <v>19.30395399188698</v>
      </c>
      <c r="AY35" s="1">
        <v>29.03045038877949</v>
      </c>
      <c r="AZ35" s="1">
        <v>66.76670842294847</v>
      </c>
      <c r="BA35" s="1">
        <v>4.202841188272051</v>
      </c>
      <c r="BB35" s="20">
        <f t="shared" si="6"/>
        <v>24.82760920050744</v>
      </c>
      <c r="BC35" s="100" t="s">
        <v>2</v>
      </c>
      <c r="BD35" s="100" t="s">
        <v>2</v>
      </c>
      <c r="BE35" s="100" t="s">
        <v>2</v>
      </c>
      <c r="BF35" s="100" t="s">
        <v>2</v>
      </c>
      <c r="BG35" s="1">
        <v>24.518018709294424</v>
      </c>
      <c r="BH35" s="1">
        <v>67.09196059568355</v>
      </c>
      <c r="BI35" s="1">
        <v>8.390020695022029</v>
      </c>
      <c r="BJ35" s="20">
        <f t="shared" si="7"/>
        <v>16.127998014272393</v>
      </c>
      <c r="BK35" s="1">
        <v>34.227384585867156</v>
      </c>
      <c r="BL35" s="1">
        <v>58.27572038955326</v>
      </c>
      <c r="BM35" s="1">
        <v>7.496895024579595</v>
      </c>
      <c r="BN35" s="20">
        <f t="shared" si="8"/>
        <v>26.730489561287563</v>
      </c>
      <c r="BO35" s="1">
        <v>33.898224948642635</v>
      </c>
      <c r="BP35" s="1">
        <v>56.01478198225052</v>
      </c>
      <c r="BQ35" s="1">
        <v>10.08699306910685</v>
      </c>
      <c r="BR35" s="20">
        <f t="shared" si="12"/>
        <v>23.811231879535786</v>
      </c>
      <c r="BS35" s="22">
        <v>0.721</v>
      </c>
      <c r="BT35" s="1">
        <v>33.70492440313645</v>
      </c>
      <c r="BU35" s="1">
        <v>60.24693952788919</v>
      </c>
      <c r="BV35" s="1">
        <v>6.048136068974365</v>
      </c>
      <c r="BW35" s="20">
        <f t="shared" si="13"/>
        <v>27.656788334162087</v>
      </c>
      <c r="BX35" s="22">
        <v>0.881</v>
      </c>
      <c r="BY35" s="22">
        <f>#N/A</f>
        <v>0.78836</v>
      </c>
      <c r="BZ35" s="22"/>
      <c r="CA35" s="12"/>
      <c r="CC35" s="14"/>
      <c r="CD35" s="14"/>
      <c r="CE35" s="14"/>
      <c r="CF35" s="14"/>
      <c r="CG35" s="14"/>
      <c r="CH35" s="14"/>
      <c r="CI35" s="14"/>
      <c r="CJ35" s="14"/>
      <c r="CK35" s="14"/>
    </row>
    <row r="36" spans="1:89" ht="12">
      <c r="A36" s="2" t="s">
        <v>76</v>
      </c>
      <c r="B36" s="1">
        <v>33.370245001377306</v>
      </c>
      <c r="C36" s="1">
        <v>50.13088022353956</v>
      </c>
      <c r="D36" s="1">
        <v>16.498874775083124</v>
      </c>
      <c r="E36" s="20">
        <f t="shared" si="9"/>
        <v>16.871370226294182</v>
      </c>
      <c r="F36" s="1">
        <v>34.12966704201778</v>
      </c>
      <c r="G36" s="1">
        <v>47.51371429064547</v>
      </c>
      <c r="H36" s="1">
        <v>18.35661866733675</v>
      </c>
      <c r="I36" s="20">
        <f t="shared" si="10"/>
        <v>15.773048374681029</v>
      </c>
      <c r="J36" s="22">
        <v>1.183</v>
      </c>
      <c r="K36" s="1">
        <v>11.414422862257258</v>
      </c>
      <c r="L36" s="1">
        <v>85.5257896606957</v>
      </c>
      <c r="M36" s="1">
        <v>3.05978747704705</v>
      </c>
      <c r="N36" s="20">
        <f t="shared" si="11"/>
        <v>8.354635385210209</v>
      </c>
      <c r="O36" s="23" t="s">
        <v>188</v>
      </c>
      <c r="P36" s="1">
        <v>41.29369495916533</v>
      </c>
      <c r="Q36" s="1">
        <v>43.06490536146359</v>
      </c>
      <c r="R36" s="1">
        <v>15.641399679371093</v>
      </c>
      <c r="S36" s="20">
        <f t="shared" si="0"/>
        <v>25.652295279794238</v>
      </c>
      <c r="T36" s="1">
        <v>39.27045758839895</v>
      </c>
      <c r="U36" s="1">
        <v>51.13759310290128</v>
      </c>
      <c r="V36" s="1">
        <v>9.591949308699773</v>
      </c>
      <c r="W36" s="20">
        <f t="shared" si="1"/>
        <v>29.678508279699173</v>
      </c>
      <c r="X36" s="22">
        <v>2.147</v>
      </c>
      <c r="Y36" s="1">
        <v>39.93625473470045</v>
      </c>
      <c r="Z36" s="1">
        <v>41.28896559965682</v>
      </c>
      <c r="AA36" s="1">
        <v>18.77477966564273</v>
      </c>
      <c r="AB36" s="20">
        <f t="shared" si="2"/>
        <v>21.16147506905772</v>
      </c>
      <c r="AC36" s="1">
        <v>43.69418769259481</v>
      </c>
      <c r="AD36" s="1">
        <v>35.42094753893505</v>
      </c>
      <c r="AE36" s="1">
        <v>20.884864768470134</v>
      </c>
      <c r="AF36" s="20">
        <f t="shared" si="3"/>
        <v>22.809322924124675</v>
      </c>
      <c r="AG36" s="22">
        <v>2.014</v>
      </c>
      <c r="AH36" s="100" t="s">
        <v>2</v>
      </c>
      <c r="AI36" s="100" t="s">
        <v>2</v>
      </c>
      <c r="AJ36" s="100" t="s">
        <v>2</v>
      </c>
      <c r="AK36" s="100" t="s">
        <v>2</v>
      </c>
      <c r="AL36" s="100" t="s">
        <v>2</v>
      </c>
      <c r="AM36" s="12">
        <v>42</v>
      </c>
      <c r="AN36" s="12">
        <v>55.309</v>
      </c>
      <c r="AO36" s="1">
        <v>43.0317321663607</v>
      </c>
      <c r="AP36" s="1">
        <v>45.70615461437793</v>
      </c>
      <c r="AQ36" s="1">
        <v>11.262113219261375</v>
      </c>
      <c r="AR36" s="20">
        <f t="shared" si="4"/>
        <v>31.769618947099325</v>
      </c>
      <c r="AS36" s="22">
        <v>2.747</v>
      </c>
      <c r="AT36" s="12">
        <v>3.411</v>
      </c>
      <c r="AU36" s="1">
        <v>27.559649029287876</v>
      </c>
      <c r="AV36" s="1">
        <v>66.64255243945306</v>
      </c>
      <c r="AW36" s="1">
        <v>5.797798531259063</v>
      </c>
      <c r="AX36" s="20">
        <f t="shared" si="5"/>
        <v>21.761850498028814</v>
      </c>
      <c r="AY36" s="1">
        <v>32.90740259011983</v>
      </c>
      <c r="AZ36" s="1">
        <v>60.90397620230659</v>
      </c>
      <c r="BA36" s="1">
        <v>6.1886212075735765</v>
      </c>
      <c r="BB36" s="20">
        <f t="shared" si="6"/>
        <v>26.718781382546254</v>
      </c>
      <c r="BC36" s="100" t="s">
        <v>2</v>
      </c>
      <c r="BD36" s="100" t="s">
        <v>2</v>
      </c>
      <c r="BE36" s="100" t="s">
        <v>2</v>
      </c>
      <c r="BF36" s="100" t="s">
        <v>2</v>
      </c>
      <c r="BG36" s="1">
        <v>24.954651845114984</v>
      </c>
      <c r="BH36" s="1">
        <v>67.61409764549576</v>
      </c>
      <c r="BI36" s="1">
        <v>7.431250509389255</v>
      </c>
      <c r="BJ36" s="20">
        <f t="shared" si="7"/>
        <v>17.52340133572573</v>
      </c>
      <c r="BK36" s="1">
        <v>28.796901216157806</v>
      </c>
      <c r="BL36" s="1">
        <v>65.28576509555916</v>
      </c>
      <c r="BM36" s="1">
        <v>5.917333688283041</v>
      </c>
      <c r="BN36" s="20">
        <f t="shared" si="8"/>
        <v>22.879567527874766</v>
      </c>
      <c r="BO36" s="1">
        <v>32.8313596122624</v>
      </c>
      <c r="BP36" s="1">
        <v>58.36420531307145</v>
      </c>
      <c r="BQ36" s="1">
        <v>8.804435074666145</v>
      </c>
      <c r="BR36" s="20">
        <f t="shared" si="12"/>
        <v>24.02692453759626</v>
      </c>
      <c r="BS36" s="22">
        <v>0.974</v>
      </c>
      <c r="BT36" s="1">
        <v>32.74364093824804</v>
      </c>
      <c r="BU36" s="1">
        <v>58.58216592610934</v>
      </c>
      <c r="BV36" s="1">
        <v>8.674193135642609</v>
      </c>
      <c r="BW36" s="20">
        <f t="shared" si="13"/>
        <v>24.06944780260543</v>
      </c>
      <c r="BX36" s="22">
        <v>1.2</v>
      </c>
      <c r="BY36" s="22">
        <f>#N/A</f>
        <v>1.0689199999999999</v>
      </c>
      <c r="BZ36" s="22"/>
      <c r="CA36" s="12"/>
      <c r="CC36" s="14"/>
      <c r="CD36" s="14"/>
      <c r="CE36" s="14"/>
      <c r="CF36" s="14"/>
      <c r="CG36" s="14"/>
      <c r="CH36" s="14"/>
      <c r="CI36" s="14"/>
      <c r="CJ36" s="14"/>
      <c r="CK36" s="14"/>
    </row>
    <row r="37" spans="1:89" ht="12">
      <c r="A37" s="2" t="s">
        <v>67</v>
      </c>
      <c r="B37" s="1">
        <v>23.85508391711823</v>
      </c>
      <c r="C37" s="1">
        <v>63.75783470356706</v>
      </c>
      <c r="D37" s="1">
        <v>12.387081379314711</v>
      </c>
      <c r="E37" s="20">
        <f t="shared" si="9"/>
        <v>11.468002537803518</v>
      </c>
      <c r="F37" s="1">
        <v>40.99226674538173</v>
      </c>
      <c r="G37" s="1">
        <v>43.21259248031504</v>
      </c>
      <c r="H37" s="1">
        <v>15.795140774303231</v>
      </c>
      <c r="I37" s="20">
        <f t="shared" si="10"/>
        <v>25.197125971078496</v>
      </c>
      <c r="J37" s="22">
        <v>1.849</v>
      </c>
      <c r="K37" s="1">
        <v>16.29210166175121</v>
      </c>
      <c r="L37" s="1">
        <v>82.44135024524176</v>
      </c>
      <c r="M37" s="1">
        <v>1.2665480930070254</v>
      </c>
      <c r="N37" s="20">
        <f t="shared" si="11"/>
        <v>15.025553568744186</v>
      </c>
      <c r="O37" s="23" t="s">
        <v>188</v>
      </c>
      <c r="P37" s="1">
        <v>27.709839997419827</v>
      </c>
      <c r="Q37" s="1">
        <v>58.87207612623795</v>
      </c>
      <c r="R37" s="1">
        <v>13.41808387634223</v>
      </c>
      <c r="S37" s="20">
        <f t="shared" si="0"/>
        <v>14.291756121077597</v>
      </c>
      <c r="T37" s="1">
        <v>41.865404466690705</v>
      </c>
      <c r="U37" s="1">
        <v>43.07508640796938</v>
      </c>
      <c r="V37" s="1">
        <v>15.059509125339915</v>
      </c>
      <c r="W37" s="20">
        <f t="shared" si="1"/>
        <v>26.80589534135079</v>
      </c>
      <c r="X37" s="22">
        <v>2.437</v>
      </c>
      <c r="Y37" s="1">
        <v>27.555611174153523</v>
      </c>
      <c r="Z37" s="1">
        <v>54.88008111327688</v>
      </c>
      <c r="AA37" s="1">
        <v>17.564307712569597</v>
      </c>
      <c r="AB37" s="20">
        <f t="shared" si="2"/>
        <v>9.991303461583925</v>
      </c>
      <c r="AC37" s="1">
        <v>36.98813969122689</v>
      </c>
      <c r="AD37" s="1">
        <v>43.5097021768794</v>
      </c>
      <c r="AE37" s="1">
        <v>19.502158131893708</v>
      </c>
      <c r="AF37" s="20">
        <f t="shared" si="3"/>
        <v>17.485981559333183</v>
      </c>
      <c r="AG37" s="22">
        <v>2.146</v>
      </c>
      <c r="AH37" s="100" t="s">
        <v>2</v>
      </c>
      <c r="AI37" s="100" t="s">
        <v>2</v>
      </c>
      <c r="AJ37" s="100" t="s">
        <v>2</v>
      </c>
      <c r="AK37" s="100" t="s">
        <v>2</v>
      </c>
      <c r="AL37" s="100" t="s">
        <v>2</v>
      </c>
      <c r="AM37" s="12">
        <v>40.7</v>
      </c>
      <c r="AN37" s="12">
        <v>62.133</v>
      </c>
      <c r="AO37" s="1">
        <v>42.953953189700215</v>
      </c>
      <c r="AP37" s="1">
        <v>50.44906766837713</v>
      </c>
      <c r="AQ37" s="1">
        <v>6.596979141922649</v>
      </c>
      <c r="AR37" s="20">
        <f t="shared" si="4"/>
        <v>36.35697404777757</v>
      </c>
      <c r="AS37" s="22">
        <v>3.812</v>
      </c>
      <c r="AT37" s="12">
        <v>4.261</v>
      </c>
      <c r="AU37" s="1">
        <v>18.062544333480098</v>
      </c>
      <c r="AV37" s="1">
        <v>56.48384788300481</v>
      </c>
      <c r="AW37" s="1">
        <v>25.453607783515096</v>
      </c>
      <c r="AX37" s="20">
        <f t="shared" si="5"/>
        <v>-7.3910634500349985</v>
      </c>
      <c r="AY37" s="1">
        <v>21.613138424744882</v>
      </c>
      <c r="AZ37" s="1">
        <v>54.359892288201074</v>
      </c>
      <c r="BA37" s="1">
        <v>24.026969287054044</v>
      </c>
      <c r="BB37" s="20">
        <f t="shared" si="6"/>
        <v>-2.4138308623091618</v>
      </c>
      <c r="BC37" s="100" t="s">
        <v>2</v>
      </c>
      <c r="BD37" s="100" t="s">
        <v>2</v>
      </c>
      <c r="BE37" s="100" t="s">
        <v>2</v>
      </c>
      <c r="BF37" s="100" t="s">
        <v>2</v>
      </c>
      <c r="BG37" s="1">
        <v>16.71336569803155</v>
      </c>
      <c r="BH37" s="1">
        <v>53.292738770107306</v>
      </c>
      <c r="BI37" s="1">
        <v>29.99389553186115</v>
      </c>
      <c r="BJ37" s="20">
        <f t="shared" si="7"/>
        <v>-13.2805298338296</v>
      </c>
      <c r="BK37" s="1">
        <v>16.580944454345754</v>
      </c>
      <c r="BL37" s="1">
        <v>65.08030636661005</v>
      </c>
      <c r="BM37" s="1">
        <v>18.338749179044196</v>
      </c>
      <c r="BN37" s="20">
        <f t="shared" si="8"/>
        <v>-1.7578047246984418</v>
      </c>
      <c r="BO37" s="1">
        <v>33.013783054470935</v>
      </c>
      <c r="BP37" s="1">
        <v>57.119939770595565</v>
      </c>
      <c r="BQ37" s="1">
        <v>9.866277174933499</v>
      </c>
      <c r="BR37" s="20">
        <f t="shared" si="12"/>
        <v>23.147505879537434</v>
      </c>
      <c r="BS37" s="22">
        <v>0.581</v>
      </c>
      <c r="BT37" s="1">
        <v>33.1975014442011</v>
      </c>
      <c r="BU37" s="1">
        <v>59.51189767954889</v>
      </c>
      <c r="BV37" s="1">
        <v>7.290600876250012</v>
      </c>
      <c r="BW37" s="20">
        <f t="shared" si="13"/>
        <v>25.90690056795109</v>
      </c>
      <c r="BX37" s="22">
        <v>0.741</v>
      </c>
      <c r="BY37" s="22">
        <f>#N/A</f>
        <v>0.6461199999999999</v>
      </c>
      <c r="BZ37" s="22"/>
      <c r="CA37" s="12"/>
      <c r="CC37" s="14"/>
      <c r="CD37" s="14"/>
      <c r="CE37" s="14"/>
      <c r="CF37" s="14"/>
      <c r="CH37" s="14"/>
      <c r="CI37" s="14"/>
      <c r="CJ37" s="14"/>
      <c r="CK37" s="14"/>
    </row>
    <row r="38" spans="1:79" ht="12">
      <c r="A38" s="2" t="s">
        <v>64</v>
      </c>
      <c r="B38" s="1">
        <v>19.02016206546006</v>
      </c>
      <c r="C38" s="1">
        <v>53.97560538669344</v>
      </c>
      <c r="D38" s="1">
        <v>27.004232547846513</v>
      </c>
      <c r="E38" s="20">
        <f t="shared" si="9"/>
        <v>-7.9840704823864534</v>
      </c>
      <c r="F38" s="1">
        <v>31.468056094095076</v>
      </c>
      <c r="G38" s="1">
        <v>37.480646042033634</v>
      </c>
      <c r="H38" s="1">
        <v>31.05129786387129</v>
      </c>
      <c r="I38" s="20">
        <f t="shared" si="10"/>
        <v>0.41675823022378466</v>
      </c>
      <c r="J38" s="22">
        <v>-0.667</v>
      </c>
      <c r="K38" s="1">
        <v>16.619142708722134</v>
      </c>
      <c r="L38" s="1">
        <v>78.24944878576665</v>
      </c>
      <c r="M38" s="1">
        <v>5.131408505511214</v>
      </c>
      <c r="N38" s="20">
        <f t="shared" si="11"/>
        <v>11.48773420321092</v>
      </c>
      <c r="O38" s="23" t="s">
        <v>188</v>
      </c>
      <c r="P38" s="1">
        <v>23.832333303893492</v>
      </c>
      <c r="Q38" s="1">
        <v>57.995232192045634</v>
      </c>
      <c r="R38" s="1">
        <v>18.17243450406088</v>
      </c>
      <c r="S38" s="20">
        <f t="shared" si="0"/>
        <v>5.659898799832611</v>
      </c>
      <c r="T38" s="1">
        <v>27.769196819513393</v>
      </c>
      <c r="U38" s="1">
        <v>43.15877133594638</v>
      </c>
      <c r="V38" s="1">
        <v>29.07203184454023</v>
      </c>
      <c r="W38" s="20">
        <f t="shared" si="1"/>
        <v>-1.3028350250268375</v>
      </c>
      <c r="X38" s="22">
        <v>-0.256</v>
      </c>
      <c r="Y38" s="1">
        <v>23.950367872381733</v>
      </c>
      <c r="Z38" s="1">
        <v>51.60092642423378</v>
      </c>
      <c r="AA38" s="1">
        <v>24.448705703384483</v>
      </c>
      <c r="AB38" s="20">
        <f t="shared" si="2"/>
        <v>-0.4983378310027504</v>
      </c>
      <c r="AC38" s="1">
        <v>31.09064972528736</v>
      </c>
      <c r="AD38" s="1">
        <v>36.55441864231073</v>
      </c>
      <c r="AE38" s="1">
        <v>32.35493163240191</v>
      </c>
      <c r="AF38" s="20">
        <f t="shared" si="3"/>
        <v>-1.2642819071145475</v>
      </c>
      <c r="AG38" s="22">
        <v>-2.542</v>
      </c>
      <c r="AH38" s="100" t="s">
        <v>2</v>
      </c>
      <c r="AI38" s="100" t="s">
        <v>2</v>
      </c>
      <c r="AJ38" s="100" t="s">
        <v>2</v>
      </c>
      <c r="AK38" s="100" t="s">
        <v>2</v>
      </c>
      <c r="AL38" s="100" t="s">
        <v>2</v>
      </c>
      <c r="AM38" s="12">
        <v>33.4</v>
      </c>
      <c r="AN38" s="12">
        <v>61.153</v>
      </c>
      <c r="AO38" s="1">
        <v>28.73931423313313</v>
      </c>
      <c r="AP38" s="1">
        <v>51.09819598134416</v>
      </c>
      <c r="AQ38" s="1">
        <v>20.162489785522702</v>
      </c>
      <c r="AR38" s="20">
        <f t="shared" si="4"/>
        <v>8.576824447610427</v>
      </c>
      <c r="AS38" s="22">
        <v>-0.264</v>
      </c>
      <c r="AT38" s="12">
        <v>3.477</v>
      </c>
      <c r="AU38" s="1">
        <v>31.33934779737485</v>
      </c>
      <c r="AV38" s="1">
        <v>49.36682489027105</v>
      </c>
      <c r="AW38" s="1">
        <v>19.293827312354107</v>
      </c>
      <c r="AX38" s="20">
        <f t="shared" si="5"/>
        <v>12.045520485020742</v>
      </c>
      <c r="AY38" s="1">
        <v>28.353600487837525</v>
      </c>
      <c r="AZ38" s="1">
        <v>53.03490529630117</v>
      </c>
      <c r="BA38" s="1">
        <v>18.611494215861306</v>
      </c>
      <c r="BB38" s="20">
        <f t="shared" si="6"/>
        <v>9.742106271976219</v>
      </c>
      <c r="BC38" s="100" t="s">
        <v>2</v>
      </c>
      <c r="BD38" s="100" t="s">
        <v>2</v>
      </c>
      <c r="BE38" s="100" t="s">
        <v>2</v>
      </c>
      <c r="BF38" s="100" t="s">
        <v>2</v>
      </c>
      <c r="BG38" s="1">
        <v>24.345004018787286</v>
      </c>
      <c r="BH38" s="1">
        <v>57.071211609823145</v>
      </c>
      <c r="BI38" s="1">
        <v>18.583784371389562</v>
      </c>
      <c r="BJ38" s="20">
        <f t="shared" si="7"/>
        <v>5.7612196473977235</v>
      </c>
      <c r="BK38" s="1">
        <v>27.24734407051138</v>
      </c>
      <c r="BL38" s="1">
        <v>52.85044890436153</v>
      </c>
      <c r="BM38" s="1">
        <v>19.902207025127094</v>
      </c>
      <c r="BN38" s="20">
        <f t="shared" si="8"/>
        <v>7.345137045384288</v>
      </c>
      <c r="BO38" s="1">
        <v>39.025133875015186</v>
      </c>
      <c r="BP38" s="1">
        <v>57.58301243515511</v>
      </c>
      <c r="BQ38" s="1">
        <v>3.3918536898297025</v>
      </c>
      <c r="BR38" s="20">
        <f t="shared" si="12"/>
        <v>35.633280185185484</v>
      </c>
      <c r="BS38" s="22">
        <v>1.418</v>
      </c>
      <c r="BT38" s="1">
        <v>36.024611581518755</v>
      </c>
      <c r="BU38" s="1">
        <v>60.30220511204922</v>
      </c>
      <c r="BV38" s="1">
        <v>3.6731833064320227</v>
      </c>
      <c r="BW38" s="20">
        <f t="shared" si="13"/>
        <v>32.35142827508673</v>
      </c>
      <c r="BX38" s="22">
        <v>1.364</v>
      </c>
      <c r="BY38" s="22">
        <f>#N/A</f>
        <v>1.399964</v>
      </c>
      <c r="BZ38" s="22"/>
      <c r="CA38" s="12"/>
    </row>
    <row r="39" spans="1:79" ht="12">
      <c r="A39" s="2" t="s">
        <v>77</v>
      </c>
      <c r="B39" s="1">
        <v>18.472019124988776</v>
      </c>
      <c r="C39" s="1">
        <v>49.52013710099696</v>
      </c>
      <c r="D39" s="1">
        <v>32.00784377401426</v>
      </c>
      <c r="E39" s="20">
        <f t="shared" si="9"/>
        <v>-13.535824649025486</v>
      </c>
      <c r="F39" s="1">
        <v>24.038424114590462</v>
      </c>
      <c r="G39" s="1">
        <v>25.849381149187078</v>
      </c>
      <c r="H39" s="1">
        <v>50.11219473622246</v>
      </c>
      <c r="I39" s="20">
        <f t="shared" si="10"/>
        <v>-26.073770621632</v>
      </c>
      <c r="J39" s="22">
        <v>-4.182</v>
      </c>
      <c r="K39" s="1">
        <v>13.01735843834019</v>
      </c>
      <c r="L39" s="1">
        <v>82.92958171025869</v>
      </c>
      <c r="M39" s="1">
        <v>4.053059851401113</v>
      </c>
      <c r="N39" s="20">
        <f t="shared" si="11"/>
        <v>8.964298586939076</v>
      </c>
      <c r="O39" s="23" t="s">
        <v>188</v>
      </c>
      <c r="P39" s="1">
        <v>20.820668599871325</v>
      </c>
      <c r="Q39" s="1">
        <v>44.654938842750965</v>
      </c>
      <c r="R39" s="1">
        <v>34.5243925573777</v>
      </c>
      <c r="S39" s="20">
        <f t="shared" si="0"/>
        <v>-13.703723957506377</v>
      </c>
      <c r="T39" s="1">
        <v>19.154801551988474</v>
      </c>
      <c r="U39" s="1">
        <v>42.47569287146064</v>
      </c>
      <c r="V39" s="1">
        <v>38.36950557655089</v>
      </c>
      <c r="W39" s="20">
        <f t="shared" si="1"/>
        <v>-19.21470402456242</v>
      </c>
      <c r="X39" s="22">
        <v>-3.86</v>
      </c>
      <c r="Y39" s="1">
        <v>11.952331914015076</v>
      </c>
      <c r="Z39" s="1">
        <v>48.07829687941265</v>
      </c>
      <c r="AA39" s="1">
        <v>39.969371206572276</v>
      </c>
      <c r="AB39" s="20">
        <f t="shared" si="2"/>
        <v>-28.0170392925572</v>
      </c>
      <c r="AC39" s="1">
        <v>12.794717305383804</v>
      </c>
      <c r="AD39" s="1">
        <v>37.1127663929149</v>
      </c>
      <c r="AE39" s="1">
        <v>50.092516301701295</v>
      </c>
      <c r="AF39" s="20">
        <f t="shared" si="3"/>
        <v>-37.29779899631749</v>
      </c>
      <c r="AG39" s="22">
        <v>-6.048</v>
      </c>
      <c r="AH39" s="100" t="s">
        <v>2</v>
      </c>
      <c r="AI39" s="100" t="s">
        <v>2</v>
      </c>
      <c r="AJ39" s="100" t="s">
        <v>2</v>
      </c>
      <c r="AK39" s="100" t="s">
        <v>2</v>
      </c>
      <c r="AL39" s="100" t="s">
        <v>2</v>
      </c>
      <c r="AM39" s="12">
        <v>38.9</v>
      </c>
      <c r="AN39" s="12">
        <v>47.689</v>
      </c>
      <c r="AO39" s="1">
        <v>24.370313179410047</v>
      </c>
      <c r="AP39" s="1">
        <v>50.71922335767616</v>
      </c>
      <c r="AQ39" s="1">
        <v>24.9104634629138</v>
      </c>
      <c r="AR39" s="20">
        <f t="shared" si="4"/>
        <v>-0.5401502835037526</v>
      </c>
      <c r="AS39" s="22">
        <v>0.226</v>
      </c>
      <c r="AT39" s="12">
        <v>3.038</v>
      </c>
      <c r="AU39" s="1">
        <v>7.307410764301367</v>
      </c>
      <c r="AV39" s="1">
        <v>44.89493587498218</v>
      </c>
      <c r="AW39" s="1">
        <v>47.79765336071646</v>
      </c>
      <c r="AX39" s="20">
        <f t="shared" si="5"/>
        <v>-40.490242596415094</v>
      </c>
      <c r="AY39" s="1">
        <v>5.7523086488004616</v>
      </c>
      <c r="AZ39" s="1">
        <v>48.90794525591034</v>
      </c>
      <c r="BA39" s="1">
        <v>45.33974609528919</v>
      </c>
      <c r="BB39" s="20">
        <f t="shared" si="6"/>
        <v>-39.587437446488735</v>
      </c>
      <c r="BC39" s="100" t="s">
        <v>2</v>
      </c>
      <c r="BD39" s="100" t="s">
        <v>2</v>
      </c>
      <c r="BE39" s="100" t="s">
        <v>2</v>
      </c>
      <c r="BF39" s="100" t="s">
        <v>2</v>
      </c>
      <c r="BG39" s="1">
        <v>6.591711601020485</v>
      </c>
      <c r="BH39" s="1">
        <v>48.836831991708756</v>
      </c>
      <c r="BI39" s="1">
        <v>44.57145640727075</v>
      </c>
      <c r="BJ39" s="20">
        <f t="shared" si="7"/>
        <v>-37.97974480625027</v>
      </c>
      <c r="BK39" s="1">
        <v>8.515113798347178</v>
      </c>
      <c r="BL39" s="1">
        <v>45.37544078059522</v>
      </c>
      <c r="BM39" s="1">
        <v>46.10944542105761</v>
      </c>
      <c r="BN39" s="20">
        <f t="shared" si="8"/>
        <v>-37.59433162271043</v>
      </c>
      <c r="BO39" s="1">
        <v>19.229743570312436</v>
      </c>
      <c r="BP39" s="1">
        <v>66.77171461270817</v>
      </c>
      <c r="BQ39" s="1">
        <v>13.998541816979396</v>
      </c>
      <c r="BR39" s="20">
        <f t="shared" si="12"/>
        <v>5.231201753333041</v>
      </c>
      <c r="BS39" s="22">
        <v>-0.563</v>
      </c>
      <c r="BT39" s="1">
        <v>19.770822770586893</v>
      </c>
      <c r="BU39" s="1">
        <v>63.66022736535526</v>
      </c>
      <c r="BV39" s="1">
        <v>16.568949864057846</v>
      </c>
      <c r="BW39" s="20">
        <f t="shared" si="13"/>
        <v>3.201872906529047</v>
      </c>
      <c r="BX39" s="22">
        <v>-0.184</v>
      </c>
      <c r="BY39" s="22">
        <f>#N/A</f>
        <v>-0.41556899999999997</v>
      </c>
      <c r="BZ39" s="22"/>
      <c r="CA39" s="12"/>
    </row>
    <row r="40" spans="1:79" ht="12">
      <c r="A40" s="2" t="s">
        <v>78</v>
      </c>
      <c r="B40" s="1">
        <v>5.194492028468779</v>
      </c>
      <c r="C40" s="1">
        <v>30.933744611273582</v>
      </c>
      <c r="D40" s="1">
        <v>63.87176336025764</v>
      </c>
      <c r="E40" s="20">
        <f t="shared" si="9"/>
        <v>-58.67727133178886</v>
      </c>
      <c r="F40" s="1">
        <v>6.321726582968252</v>
      </c>
      <c r="G40" s="1">
        <v>28.32261653306251</v>
      </c>
      <c r="H40" s="1">
        <v>65.35565688396923</v>
      </c>
      <c r="I40" s="20">
        <f t="shared" si="10"/>
        <v>-59.03393030100098</v>
      </c>
      <c r="J40" s="22">
        <v>-15.156</v>
      </c>
      <c r="K40" s="1">
        <v>26.037647686004494</v>
      </c>
      <c r="L40" s="1">
        <v>69.2148150931405</v>
      </c>
      <c r="M40" s="1">
        <v>4.7475372208549995</v>
      </c>
      <c r="N40" s="20">
        <f t="shared" si="11"/>
        <v>21.290110465149496</v>
      </c>
      <c r="O40" s="23" t="s">
        <v>188</v>
      </c>
      <c r="P40" s="1">
        <v>6.354534756084121</v>
      </c>
      <c r="Q40" s="1">
        <v>32.55009932367584</v>
      </c>
      <c r="R40" s="1">
        <v>61.09536592024004</v>
      </c>
      <c r="S40" s="20">
        <f t="shared" si="0"/>
        <v>-54.74083116415592</v>
      </c>
      <c r="T40" s="1">
        <v>7.825377264044424</v>
      </c>
      <c r="U40" s="1">
        <v>25.95209066866383</v>
      </c>
      <c r="V40" s="1">
        <v>66.22253206729174</v>
      </c>
      <c r="W40" s="20">
        <f t="shared" si="1"/>
        <v>-58.39715480324731</v>
      </c>
      <c r="X40" s="22">
        <v>-13.114</v>
      </c>
      <c r="Y40" s="1">
        <v>8.098138439436136</v>
      </c>
      <c r="Z40" s="1">
        <v>31.249772389248776</v>
      </c>
      <c r="AA40" s="1">
        <v>60.65208917131508</v>
      </c>
      <c r="AB40" s="20">
        <f t="shared" si="2"/>
        <v>-52.55395073187895</v>
      </c>
      <c r="AC40" s="1">
        <v>4.916902886255628</v>
      </c>
      <c r="AD40" s="1">
        <v>26.6122146709176</v>
      </c>
      <c r="AE40" s="1">
        <v>68.47088244282678</v>
      </c>
      <c r="AF40" s="20">
        <f t="shared" si="3"/>
        <v>-63.55397955657115</v>
      </c>
      <c r="AG40" s="22">
        <v>-15.548</v>
      </c>
      <c r="AH40" s="100" t="s">
        <v>2</v>
      </c>
      <c r="AI40" s="100" t="s">
        <v>2</v>
      </c>
      <c r="AJ40" s="100" t="s">
        <v>2</v>
      </c>
      <c r="AK40" s="100" t="s">
        <v>2</v>
      </c>
      <c r="AL40" s="100" t="s">
        <v>2</v>
      </c>
      <c r="AM40" s="12">
        <v>32.2</v>
      </c>
      <c r="AN40" s="12">
        <v>55.875</v>
      </c>
      <c r="AO40" s="1">
        <v>31.77762899972593</v>
      </c>
      <c r="AP40" s="1">
        <v>30.060370003385685</v>
      </c>
      <c r="AQ40" s="1">
        <v>38.16200099688839</v>
      </c>
      <c r="AR40" s="20">
        <f t="shared" si="4"/>
        <v>-6.384371997162457</v>
      </c>
      <c r="AS40" s="22">
        <v>-7.36</v>
      </c>
      <c r="AT40" s="12">
        <v>2.078</v>
      </c>
      <c r="AU40" s="1">
        <v>14.172138110721368</v>
      </c>
      <c r="AV40" s="1">
        <v>55.19113259617312</v>
      </c>
      <c r="AW40" s="1">
        <v>30.636729293105514</v>
      </c>
      <c r="AX40" s="20">
        <f t="shared" si="5"/>
        <v>-16.464591182384147</v>
      </c>
      <c r="AY40" s="1">
        <v>22.05855154797186</v>
      </c>
      <c r="AZ40" s="1">
        <v>46.69822107969307</v>
      </c>
      <c r="BA40" s="1">
        <v>31.24322737233507</v>
      </c>
      <c r="BB40" s="20">
        <f t="shared" si="6"/>
        <v>-9.184675824363211</v>
      </c>
      <c r="BC40" s="100" t="s">
        <v>2</v>
      </c>
      <c r="BD40" s="100" t="s">
        <v>2</v>
      </c>
      <c r="BE40" s="100" t="s">
        <v>2</v>
      </c>
      <c r="BF40" s="100" t="s">
        <v>2</v>
      </c>
      <c r="BG40" s="1">
        <v>16.87441663217454</v>
      </c>
      <c r="BH40" s="1">
        <v>49.597866234363856</v>
      </c>
      <c r="BI40" s="1">
        <v>33.52771713346161</v>
      </c>
      <c r="BJ40" s="20">
        <f t="shared" si="7"/>
        <v>-16.653300501287067</v>
      </c>
      <c r="BK40" s="1">
        <v>43.53404910062813</v>
      </c>
      <c r="BL40" s="1">
        <v>28.077935428267192</v>
      </c>
      <c r="BM40" s="1">
        <v>28.388015471104673</v>
      </c>
      <c r="BN40" s="20">
        <f t="shared" si="8"/>
        <v>15.146033629523458</v>
      </c>
      <c r="BO40" s="1">
        <v>32.3270848795457</v>
      </c>
      <c r="BP40" s="1">
        <v>51.87903239715176</v>
      </c>
      <c r="BQ40" s="1">
        <v>15.793882723302543</v>
      </c>
      <c r="BR40" s="20">
        <f t="shared" si="12"/>
        <v>16.533202156243156</v>
      </c>
      <c r="BS40" s="22">
        <v>-1.08</v>
      </c>
      <c r="BT40" s="1">
        <v>32.438240292247414</v>
      </c>
      <c r="BU40" s="1">
        <v>54.826552397097615</v>
      </c>
      <c r="BV40" s="1">
        <v>12.73520731065497</v>
      </c>
      <c r="BW40" s="20">
        <f t="shared" si="13"/>
        <v>19.703032981592443</v>
      </c>
      <c r="BX40" s="22">
        <v>-0.674</v>
      </c>
      <c r="BY40" s="22">
        <f>#N/A</f>
        <v>-0.9492680000000001</v>
      </c>
      <c r="BZ40" s="22">
        <v>63.017630176301765</v>
      </c>
      <c r="CA40" s="12"/>
    </row>
    <row r="41" spans="1:79" ht="12">
      <c r="A41" s="2" t="s">
        <v>67</v>
      </c>
      <c r="B41" s="1">
        <v>10.003666034837728</v>
      </c>
      <c r="C41" s="1">
        <v>50.642831224879195</v>
      </c>
      <c r="D41" s="1">
        <v>39.353502740283076</v>
      </c>
      <c r="E41" s="20">
        <f t="shared" si="9"/>
        <v>-29.349836705445348</v>
      </c>
      <c r="F41" s="1">
        <v>7.866662308794306</v>
      </c>
      <c r="G41" s="1">
        <v>20.19129499600097</v>
      </c>
      <c r="H41" s="1">
        <v>71.94204269520472</v>
      </c>
      <c r="I41" s="20">
        <f t="shared" si="10"/>
        <v>-64.07538038641042</v>
      </c>
      <c r="J41" s="22">
        <v>-15.675</v>
      </c>
      <c r="K41" s="1">
        <v>19.886391926784672</v>
      </c>
      <c r="L41" s="1">
        <v>76.20672229382309</v>
      </c>
      <c r="M41" s="1">
        <v>3.90688577939224</v>
      </c>
      <c r="N41" s="20">
        <f t="shared" si="11"/>
        <v>15.979506147392431</v>
      </c>
      <c r="O41" s="23" t="s">
        <v>188</v>
      </c>
      <c r="P41" s="1">
        <v>14.81894690083459</v>
      </c>
      <c r="Q41" s="1">
        <v>47.60259562032475</v>
      </c>
      <c r="R41" s="1">
        <v>37.57845747884066</v>
      </c>
      <c r="S41" s="20">
        <f t="shared" si="0"/>
        <v>-22.759510578006072</v>
      </c>
      <c r="T41" s="1">
        <v>9.517957715446022</v>
      </c>
      <c r="U41" s="1">
        <v>23.68080880227803</v>
      </c>
      <c r="V41" s="1">
        <v>66.80123348227595</v>
      </c>
      <c r="W41" s="20">
        <f t="shared" si="1"/>
        <v>-57.283275766829924</v>
      </c>
      <c r="X41" s="22">
        <v>-19.289</v>
      </c>
      <c r="Y41" s="1">
        <v>11.230383380240367</v>
      </c>
      <c r="Z41" s="1">
        <v>39.9366344264205</v>
      </c>
      <c r="AA41" s="1">
        <v>48.832982193339134</v>
      </c>
      <c r="AB41" s="20">
        <f t="shared" si="2"/>
        <v>-37.602598813098766</v>
      </c>
      <c r="AC41" s="1">
        <v>7.57740105841472</v>
      </c>
      <c r="AD41" s="1">
        <v>19.98247867321846</v>
      </c>
      <c r="AE41" s="1">
        <v>72.44012026836683</v>
      </c>
      <c r="AF41" s="20">
        <f t="shared" si="3"/>
        <v>-64.8627192099521</v>
      </c>
      <c r="AG41" s="22">
        <v>-16.675</v>
      </c>
      <c r="AH41" s="100" t="s">
        <v>2</v>
      </c>
      <c r="AI41" s="100" t="s">
        <v>2</v>
      </c>
      <c r="AJ41" s="100" t="s">
        <v>2</v>
      </c>
      <c r="AK41" s="100" t="s">
        <v>2</v>
      </c>
      <c r="AL41" s="100" t="s">
        <v>2</v>
      </c>
      <c r="AM41" s="12">
        <v>47.6</v>
      </c>
      <c r="AN41" s="12">
        <v>49.217</v>
      </c>
      <c r="AO41" s="1">
        <v>19.608826644233247</v>
      </c>
      <c r="AP41" s="1">
        <v>24.95780805952263</v>
      </c>
      <c r="AQ41" s="1">
        <v>55.43336529624412</v>
      </c>
      <c r="AR41" s="20">
        <f t="shared" si="4"/>
        <v>-35.82453865201087</v>
      </c>
      <c r="AS41" s="22">
        <v>-11.671</v>
      </c>
      <c r="AT41" s="12">
        <v>2.107</v>
      </c>
      <c r="AU41" s="1">
        <v>16.437761039898362</v>
      </c>
      <c r="AV41" s="1">
        <v>53.65295135644641</v>
      </c>
      <c r="AW41" s="1">
        <v>29.909287603655233</v>
      </c>
      <c r="AX41" s="20">
        <f t="shared" si="5"/>
        <v>-13.471526563756871</v>
      </c>
      <c r="AY41" s="1">
        <v>15.597860707015357</v>
      </c>
      <c r="AZ41" s="1">
        <v>52.61109073011426</v>
      </c>
      <c r="BA41" s="1">
        <v>31.791048562870383</v>
      </c>
      <c r="BB41" s="20">
        <f t="shared" si="6"/>
        <v>-16.193187855855026</v>
      </c>
      <c r="BC41" s="100" t="s">
        <v>2</v>
      </c>
      <c r="BD41" s="100" t="s">
        <v>2</v>
      </c>
      <c r="BE41" s="100" t="s">
        <v>2</v>
      </c>
      <c r="BF41" s="100" t="s">
        <v>2</v>
      </c>
      <c r="BG41" s="1">
        <v>18.97447116002792</v>
      </c>
      <c r="BH41" s="1">
        <v>50.137068095537806</v>
      </c>
      <c r="BI41" s="1">
        <v>30.88846074443427</v>
      </c>
      <c r="BJ41" s="20">
        <f t="shared" si="7"/>
        <v>-11.913989584406348</v>
      </c>
      <c r="BK41" s="1">
        <v>22.213817750663583</v>
      </c>
      <c r="BL41" s="1">
        <v>46.712457025908165</v>
      </c>
      <c r="BM41" s="1">
        <v>31.07372522342825</v>
      </c>
      <c r="BN41" s="20">
        <f t="shared" si="8"/>
        <v>-8.859907472764668</v>
      </c>
      <c r="BO41" s="1">
        <v>5.907008334965775</v>
      </c>
      <c r="BP41" s="1">
        <v>78.6564109631164</v>
      </c>
      <c r="BQ41" s="1">
        <v>15.43658070191783</v>
      </c>
      <c r="BR41" s="20">
        <f t="shared" si="12"/>
        <v>-9.529572366952054</v>
      </c>
      <c r="BS41" s="22">
        <v>-1.144</v>
      </c>
      <c r="BT41" s="1">
        <v>5.514142567609712</v>
      </c>
      <c r="BU41" s="1">
        <v>80.36959270309521</v>
      </c>
      <c r="BV41" s="1">
        <v>14.116264729295077</v>
      </c>
      <c r="BW41" s="20">
        <f t="shared" si="13"/>
        <v>-8.602122161685365</v>
      </c>
      <c r="BX41" s="22">
        <v>-0.715</v>
      </c>
      <c r="BY41" s="22">
        <f>#N/A</f>
        <v>-0.9397959999999999</v>
      </c>
      <c r="BZ41" s="22">
        <v>67.95134618012847</v>
      </c>
      <c r="CA41" s="12"/>
    </row>
    <row r="42" spans="1:79" ht="12">
      <c r="A42" s="2" t="s">
        <v>64</v>
      </c>
      <c r="B42" s="1">
        <v>15.67585706281649</v>
      </c>
      <c r="C42" s="1">
        <v>44.74075608018744</v>
      </c>
      <c r="D42" s="1">
        <v>39.58338685699607</v>
      </c>
      <c r="E42" s="20">
        <f t="shared" si="9"/>
        <v>-23.90752979417958</v>
      </c>
      <c r="F42" s="1">
        <v>11.084590506053841</v>
      </c>
      <c r="G42" s="1">
        <v>18.56757822222687</v>
      </c>
      <c r="H42" s="1">
        <v>70.34783127171929</v>
      </c>
      <c r="I42" s="20">
        <f t="shared" si="10"/>
        <v>-59.263240765665444</v>
      </c>
      <c r="J42" s="22">
        <v>-15.09</v>
      </c>
      <c r="K42" s="1">
        <v>12.136375692109024</v>
      </c>
      <c r="L42" s="1">
        <v>70.39820343817307</v>
      </c>
      <c r="M42" s="1">
        <v>17.46542086971791</v>
      </c>
      <c r="N42" s="20">
        <f t="shared" si="11"/>
        <v>-5.3290451776088865</v>
      </c>
      <c r="O42" s="23" t="s">
        <v>188</v>
      </c>
      <c r="P42" s="1">
        <v>17.537132201741553</v>
      </c>
      <c r="Q42" s="1">
        <v>44.57137153552908</v>
      </c>
      <c r="R42" s="1">
        <v>37.89149626272936</v>
      </c>
      <c r="S42" s="20">
        <f t="shared" si="0"/>
        <v>-20.35436406098781</v>
      </c>
      <c r="T42" s="1">
        <v>8.265804334784736</v>
      </c>
      <c r="U42" s="1">
        <v>20.515012080532742</v>
      </c>
      <c r="V42" s="1">
        <v>71.21918358468253</v>
      </c>
      <c r="W42" s="20">
        <f t="shared" si="1"/>
        <v>-62.95337924989779</v>
      </c>
      <c r="X42" s="22">
        <v>-15.204</v>
      </c>
      <c r="Y42" s="1">
        <v>19.609263727168372</v>
      </c>
      <c r="Z42" s="1">
        <v>43.737544974039686</v>
      </c>
      <c r="AA42" s="1">
        <v>36.653191298791945</v>
      </c>
      <c r="AB42" s="20">
        <f t="shared" si="2"/>
        <v>-17.043927571623573</v>
      </c>
      <c r="AC42" s="1">
        <v>11.627070055451009</v>
      </c>
      <c r="AD42" s="1">
        <v>16.425325722878295</v>
      </c>
      <c r="AE42" s="1">
        <v>71.94760422167069</v>
      </c>
      <c r="AF42" s="20">
        <f t="shared" si="3"/>
        <v>-60.32053416621968</v>
      </c>
      <c r="AG42" s="22">
        <v>-17.418</v>
      </c>
      <c r="AH42" s="100" t="s">
        <v>2</v>
      </c>
      <c r="AI42" s="100" t="s">
        <v>2</v>
      </c>
      <c r="AJ42" s="100" t="s">
        <v>2</v>
      </c>
      <c r="AK42" s="100" t="s">
        <v>2</v>
      </c>
      <c r="AL42" s="100" t="s">
        <v>2</v>
      </c>
      <c r="AM42" s="12">
        <v>37.8</v>
      </c>
      <c r="AN42" s="12">
        <v>54.413</v>
      </c>
      <c r="AO42" s="1">
        <v>20.163080118420044</v>
      </c>
      <c r="AP42" s="1">
        <v>21.537083484496655</v>
      </c>
      <c r="AQ42" s="1">
        <v>58.299836397083304</v>
      </c>
      <c r="AR42" s="20">
        <f t="shared" si="4"/>
        <v>-38.136756278663256</v>
      </c>
      <c r="AS42" s="22">
        <v>-11.661</v>
      </c>
      <c r="AT42" s="12">
        <v>2.119</v>
      </c>
      <c r="AU42" s="1">
        <v>22.312678726157767</v>
      </c>
      <c r="AV42" s="1">
        <v>61.36677166682394</v>
      </c>
      <c r="AW42" s="1">
        <v>16.3205496070183</v>
      </c>
      <c r="AX42" s="20">
        <f t="shared" si="5"/>
        <v>5.9921291191394666</v>
      </c>
      <c r="AY42" s="1">
        <v>18.489770871288524</v>
      </c>
      <c r="AZ42" s="1">
        <v>64.90963166043686</v>
      </c>
      <c r="BA42" s="1">
        <v>16.600597468274614</v>
      </c>
      <c r="BB42" s="20">
        <f t="shared" si="6"/>
        <v>1.8891734030139098</v>
      </c>
      <c r="BC42" s="100" t="s">
        <v>2</v>
      </c>
      <c r="BD42" s="100" t="s">
        <v>2</v>
      </c>
      <c r="BE42" s="100" t="s">
        <v>2</v>
      </c>
      <c r="BF42" s="100" t="s">
        <v>2</v>
      </c>
      <c r="BG42" s="1">
        <v>19.240440699356622</v>
      </c>
      <c r="BH42" s="1">
        <v>64.80421819272397</v>
      </c>
      <c r="BI42" s="1">
        <v>15.955341107919413</v>
      </c>
      <c r="BJ42" s="20">
        <f t="shared" si="7"/>
        <v>3.285099591437209</v>
      </c>
      <c r="BK42" s="1">
        <v>21.155689714999685</v>
      </c>
      <c r="BL42" s="1">
        <v>64.11728396635844</v>
      </c>
      <c r="BM42" s="1">
        <v>14.727026318641878</v>
      </c>
      <c r="BN42" s="20">
        <f t="shared" si="8"/>
        <v>6.428663396357807</v>
      </c>
      <c r="BO42" s="1">
        <v>2.0896251721268326</v>
      </c>
      <c r="BP42" s="1">
        <v>76.78757325296942</v>
      </c>
      <c r="BQ42" s="1">
        <v>21.12280157490375</v>
      </c>
      <c r="BR42" s="20">
        <f t="shared" si="12"/>
        <v>-19.033176402776917</v>
      </c>
      <c r="BS42" s="22">
        <v>-1.294</v>
      </c>
      <c r="BT42" s="1">
        <v>2.101717384369135</v>
      </c>
      <c r="BU42" s="1">
        <v>83.9860004577639</v>
      </c>
      <c r="BV42" s="1">
        <v>13.912282157866981</v>
      </c>
      <c r="BW42" s="20">
        <f t="shared" si="13"/>
        <v>-11.810564773497847</v>
      </c>
      <c r="BX42" s="22">
        <v>-0.888</v>
      </c>
      <c r="BY42" s="22">
        <f>#N/A</f>
        <v>-1.140532</v>
      </c>
      <c r="BZ42" s="22">
        <v>76.61609949432827</v>
      </c>
      <c r="CA42" s="12"/>
    </row>
    <row r="43" spans="1:79" ht="12">
      <c r="A43" s="2" t="s">
        <v>79</v>
      </c>
      <c r="B43" s="1">
        <v>37.7440108503504</v>
      </c>
      <c r="C43" s="1">
        <v>33.388240474869676</v>
      </c>
      <c r="D43" s="1">
        <v>28.867748674779914</v>
      </c>
      <c r="E43" s="20">
        <f t="shared" si="9"/>
        <v>8.876262175570485</v>
      </c>
      <c r="F43" s="1">
        <v>10.881187746739144</v>
      </c>
      <c r="G43" s="1">
        <v>23.21424196982441</v>
      </c>
      <c r="H43" s="1">
        <v>65.90457028343644</v>
      </c>
      <c r="I43" s="20">
        <f t="shared" si="10"/>
        <v>-55.0233825366973</v>
      </c>
      <c r="J43" s="22">
        <v>-14.475</v>
      </c>
      <c r="K43" s="1">
        <v>9.137538011584546</v>
      </c>
      <c r="L43" s="1">
        <v>86.78203587837179</v>
      </c>
      <c r="M43" s="1">
        <v>4.080426110043668</v>
      </c>
      <c r="N43" s="20">
        <f t="shared" si="11"/>
        <v>5.057111901540878</v>
      </c>
      <c r="O43" s="23" t="s">
        <v>188</v>
      </c>
      <c r="P43" s="1">
        <v>32.34752604874996</v>
      </c>
      <c r="Q43" s="1">
        <v>36.69998550624949</v>
      </c>
      <c r="R43" s="1">
        <v>30.952488445000547</v>
      </c>
      <c r="S43" s="20">
        <f t="shared" si="0"/>
        <v>1.3950376037494152</v>
      </c>
      <c r="T43" s="1">
        <v>7.4307475646317265</v>
      </c>
      <c r="U43" s="1">
        <v>28.749072075637443</v>
      </c>
      <c r="V43" s="1">
        <v>63.82018035973083</v>
      </c>
      <c r="W43" s="20">
        <f t="shared" si="1"/>
        <v>-56.3894327950991</v>
      </c>
      <c r="X43" s="22">
        <v>-14.526</v>
      </c>
      <c r="Y43" s="1">
        <v>31.665880923942368</v>
      </c>
      <c r="Z43" s="1">
        <v>35.24873890358288</v>
      </c>
      <c r="AA43" s="1">
        <v>33.08538017247474</v>
      </c>
      <c r="AB43" s="20">
        <f t="shared" si="2"/>
        <v>-1.4194992485323752</v>
      </c>
      <c r="AC43" s="1">
        <v>10.709841783065587</v>
      </c>
      <c r="AD43" s="1">
        <v>23.674949693988786</v>
      </c>
      <c r="AE43" s="1">
        <v>65.61520852294562</v>
      </c>
      <c r="AF43" s="20">
        <f t="shared" si="3"/>
        <v>-54.90536673988004</v>
      </c>
      <c r="AG43" s="22">
        <v>-14.655</v>
      </c>
      <c r="AH43" s="100" t="s">
        <v>2</v>
      </c>
      <c r="AI43" s="100" t="s">
        <v>2</v>
      </c>
      <c r="AJ43" s="100" t="s">
        <v>2</v>
      </c>
      <c r="AK43" s="100" t="s">
        <v>2</v>
      </c>
      <c r="AL43" s="100" t="s">
        <v>2</v>
      </c>
      <c r="AM43" s="12">
        <v>49.4</v>
      </c>
      <c r="AN43" s="12">
        <v>52.491</v>
      </c>
      <c r="AO43" s="1">
        <v>12.187788542649528</v>
      </c>
      <c r="AP43" s="1">
        <v>38.0858394023321</v>
      </c>
      <c r="AQ43" s="1">
        <v>49.726372055018366</v>
      </c>
      <c r="AR43" s="20">
        <f t="shared" si="4"/>
        <v>-37.53858351236884</v>
      </c>
      <c r="AS43" s="22">
        <v>-9.364</v>
      </c>
      <c r="AT43" s="12">
        <v>2.211</v>
      </c>
      <c r="AU43" s="1">
        <v>32.40884535421248</v>
      </c>
      <c r="AV43" s="1">
        <v>50.2392286558223</v>
      </c>
      <c r="AW43" s="1">
        <v>17.35192598996522</v>
      </c>
      <c r="AX43" s="20">
        <f t="shared" si="5"/>
        <v>15.05691936424726</v>
      </c>
      <c r="AY43" s="1">
        <v>26.164436294604453</v>
      </c>
      <c r="AZ43" s="1">
        <v>57.75125026447837</v>
      </c>
      <c r="BA43" s="1">
        <v>16.08431344091717</v>
      </c>
      <c r="BB43" s="20">
        <f t="shared" si="6"/>
        <v>10.080122853687282</v>
      </c>
      <c r="BC43" s="100" t="s">
        <v>2</v>
      </c>
      <c r="BD43" s="100" t="s">
        <v>2</v>
      </c>
      <c r="BE43" s="100" t="s">
        <v>2</v>
      </c>
      <c r="BF43" s="100" t="s">
        <v>2</v>
      </c>
      <c r="BG43" s="1">
        <v>35.717540946745856</v>
      </c>
      <c r="BH43" s="1">
        <v>48.393315614197974</v>
      </c>
      <c r="BI43" s="1">
        <v>15.88914343905617</v>
      </c>
      <c r="BJ43" s="20">
        <f t="shared" si="7"/>
        <v>19.828397507689687</v>
      </c>
      <c r="BK43" s="1">
        <v>32.94540895020426</v>
      </c>
      <c r="BL43" s="1">
        <v>50.98442124205251</v>
      </c>
      <c r="BM43" s="1">
        <v>16.070169807743223</v>
      </c>
      <c r="BN43" s="20">
        <f t="shared" si="8"/>
        <v>16.875239142461037</v>
      </c>
      <c r="BO43" s="1">
        <v>4.819595446031346</v>
      </c>
      <c r="BP43" s="1">
        <v>75.94776072404872</v>
      </c>
      <c r="BQ43" s="1">
        <v>19.232643829919933</v>
      </c>
      <c r="BR43" s="20">
        <f t="shared" si="12"/>
        <v>-14.413048383888587</v>
      </c>
      <c r="BS43" s="22">
        <v>-1.659</v>
      </c>
      <c r="BT43" s="1">
        <v>4.049336225250325</v>
      </c>
      <c r="BU43" s="1">
        <v>77.74960609586132</v>
      </c>
      <c r="BV43" s="1">
        <v>18.201057678888354</v>
      </c>
      <c r="BW43" s="20">
        <f t="shared" si="13"/>
        <v>-14.151721453638029</v>
      </c>
      <c r="BX43" s="22">
        <v>-1.801</v>
      </c>
      <c r="BY43" s="22">
        <f>#N/A</f>
        <v>-1.7291480000000001</v>
      </c>
      <c r="BZ43" s="22">
        <v>73.75973759737597</v>
      </c>
      <c r="CA43" s="12"/>
    </row>
    <row r="44" spans="1:79" ht="12">
      <c r="A44" s="2" t="s">
        <v>80</v>
      </c>
      <c r="B44" s="1">
        <v>30.59913414691052</v>
      </c>
      <c r="C44" s="1">
        <v>49.68416273412025</v>
      </c>
      <c r="D44" s="1">
        <v>19.716703118969235</v>
      </c>
      <c r="E44" s="20">
        <f t="shared" si="9"/>
        <v>10.882431027941283</v>
      </c>
      <c r="F44" s="1">
        <v>22.4934680148833</v>
      </c>
      <c r="G44" s="1">
        <v>48.09276388257668</v>
      </c>
      <c r="H44" s="1">
        <v>29.41376810254002</v>
      </c>
      <c r="I44" s="20">
        <f t="shared" si="10"/>
        <v>-6.920300087656717</v>
      </c>
      <c r="J44" s="22">
        <v>-1.518</v>
      </c>
      <c r="K44" s="1">
        <v>11.092417494332885</v>
      </c>
      <c r="L44" s="1">
        <v>76.04208068224388</v>
      </c>
      <c r="M44" s="1">
        <v>12.865501823423244</v>
      </c>
      <c r="N44" s="20">
        <f t="shared" si="11"/>
        <v>-1.7730843290903593</v>
      </c>
      <c r="O44" s="23" t="s">
        <v>188</v>
      </c>
      <c r="P44" s="1">
        <v>33.444575139073336</v>
      </c>
      <c r="Q44" s="1">
        <v>46.07329643540034</v>
      </c>
      <c r="R44" s="1">
        <v>20.48212842552633</v>
      </c>
      <c r="S44" s="20">
        <f t="shared" si="0"/>
        <v>12.962446713547006</v>
      </c>
      <c r="T44" s="1">
        <v>29.021063884031783</v>
      </c>
      <c r="U44" s="1">
        <v>43.93506671753285</v>
      </c>
      <c r="V44" s="1">
        <v>27.043869398435373</v>
      </c>
      <c r="W44" s="20">
        <f t="shared" si="1"/>
        <v>1.97719448559641</v>
      </c>
      <c r="X44" s="22">
        <v>-1.69</v>
      </c>
      <c r="Y44" s="1">
        <v>34.95757470429386</v>
      </c>
      <c r="Z44" s="1">
        <v>50.05859283526175</v>
      </c>
      <c r="AA44" s="1">
        <v>14.98383246044439</v>
      </c>
      <c r="AB44" s="20">
        <f t="shared" si="2"/>
        <v>19.973742243849472</v>
      </c>
      <c r="AC44" s="1">
        <v>34.58750835496505</v>
      </c>
      <c r="AD44" s="1">
        <v>38.905444754519294</v>
      </c>
      <c r="AE44" s="1">
        <v>26.507046890515657</v>
      </c>
      <c r="AF44" s="20">
        <f t="shared" si="3"/>
        <v>8.080461464449396</v>
      </c>
      <c r="AG44" s="22">
        <v>-1.375</v>
      </c>
      <c r="AH44" s="100" t="s">
        <v>2</v>
      </c>
      <c r="AI44" s="100" t="s">
        <v>2</v>
      </c>
      <c r="AJ44" s="100" t="s">
        <v>2</v>
      </c>
      <c r="AK44" s="100" t="s">
        <v>2</v>
      </c>
      <c r="AL44" s="100" t="s">
        <v>2</v>
      </c>
      <c r="AM44" s="12">
        <v>44.9</v>
      </c>
      <c r="AN44" s="12">
        <v>52.244</v>
      </c>
      <c r="AO44" s="1">
        <v>28.982479859933463</v>
      </c>
      <c r="AP44" s="1">
        <v>60.682632828770146</v>
      </c>
      <c r="AQ44" s="1">
        <v>10.334887311296386</v>
      </c>
      <c r="AR44" s="20">
        <f t="shared" si="4"/>
        <v>18.64759254863708</v>
      </c>
      <c r="AS44" s="22">
        <v>2.944</v>
      </c>
      <c r="AT44" s="12">
        <v>2.254</v>
      </c>
      <c r="AU44" s="1">
        <v>36.869463027060796</v>
      </c>
      <c r="AV44" s="1">
        <v>54.15096407473755</v>
      </c>
      <c r="AW44" s="1">
        <v>8.97957289820166</v>
      </c>
      <c r="AX44" s="20">
        <f t="shared" si="5"/>
        <v>27.889890128859136</v>
      </c>
      <c r="AY44" s="1">
        <v>34.592481183043105</v>
      </c>
      <c r="AZ44" s="1">
        <v>56.568254173761744</v>
      </c>
      <c r="BA44" s="1">
        <v>8.839264643195149</v>
      </c>
      <c r="BB44" s="20">
        <f t="shared" si="6"/>
        <v>25.753216539847955</v>
      </c>
      <c r="BC44" s="100" t="s">
        <v>2</v>
      </c>
      <c r="BD44" s="100" t="s">
        <v>2</v>
      </c>
      <c r="BE44" s="100" t="s">
        <v>2</v>
      </c>
      <c r="BF44" s="100" t="s">
        <v>2</v>
      </c>
      <c r="BG44" s="1">
        <v>36.05876558942438</v>
      </c>
      <c r="BH44" s="1">
        <v>54.785014554042064</v>
      </c>
      <c r="BI44" s="1">
        <v>9.156219856533552</v>
      </c>
      <c r="BJ44" s="20">
        <f t="shared" si="7"/>
        <v>26.90254573289083</v>
      </c>
      <c r="BK44" s="1">
        <v>35.391971837503355</v>
      </c>
      <c r="BL44" s="1">
        <v>58.64403890748968</v>
      </c>
      <c r="BM44" s="1">
        <v>5.963989255006967</v>
      </c>
      <c r="BN44" s="20">
        <f t="shared" si="8"/>
        <v>29.427982582496387</v>
      </c>
      <c r="BO44" s="1">
        <v>4.656007970216097</v>
      </c>
      <c r="BP44" s="1">
        <v>87.48590892584548</v>
      </c>
      <c r="BQ44" s="1">
        <v>7.858083103938419</v>
      </c>
      <c r="BR44" s="20">
        <f t="shared" si="12"/>
        <v>-3.2020751337223228</v>
      </c>
      <c r="BS44" s="22">
        <v>-0.451</v>
      </c>
      <c r="BT44" s="1">
        <v>8.004335152719518</v>
      </c>
      <c r="BU44" s="1">
        <v>89.03602042035098</v>
      </c>
      <c r="BV44" s="1">
        <v>2.9596444269295064</v>
      </c>
      <c r="BW44" s="20">
        <f t="shared" si="13"/>
        <v>5.044690725790012</v>
      </c>
      <c r="BX44" s="22">
        <v>-0.046</v>
      </c>
      <c r="BY44" s="22">
        <f>#N/A</f>
        <v>-0.26915500000000003</v>
      </c>
      <c r="BZ44" s="22">
        <v>70.20339422204948</v>
      </c>
      <c r="CA44" s="12"/>
    </row>
    <row r="45" spans="1:79" ht="12">
      <c r="A45" s="2" t="s">
        <v>67</v>
      </c>
      <c r="B45" s="1">
        <v>47.00168266887258</v>
      </c>
      <c r="C45" s="1">
        <v>46.51094261584584</v>
      </c>
      <c r="D45" s="1">
        <v>6.4873747152815815</v>
      </c>
      <c r="E45" s="20">
        <f t="shared" si="9"/>
        <v>40.514307953591</v>
      </c>
      <c r="F45" s="1">
        <v>48.96060413216926</v>
      </c>
      <c r="G45" s="1">
        <v>35.99445872032332</v>
      </c>
      <c r="H45" s="1">
        <v>15.044937147507417</v>
      </c>
      <c r="I45" s="20">
        <f t="shared" si="10"/>
        <v>33.91566698466184</v>
      </c>
      <c r="J45" s="22">
        <v>4.012</v>
      </c>
      <c r="K45" s="1">
        <v>11.426442289987527</v>
      </c>
      <c r="L45" s="1">
        <v>81.2088274889626</v>
      </c>
      <c r="M45" s="1">
        <v>7.3647302210498715</v>
      </c>
      <c r="N45" s="20">
        <f t="shared" si="11"/>
        <v>4.061712068937656</v>
      </c>
      <c r="O45" s="23" t="s">
        <v>188</v>
      </c>
      <c r="P45" s="1">
        <v>48.44116837661838</v>
      </c>
      <c r="Q45" s="1">
        <v>42.67782388931994</v>
      </c>
      <c r="R45" s="1">
        <v>8.881007734061678</v>
      </c>
      <c r="S45" s="20">
        <f t="shared" si="0"/>
        <v>39.5601606425567</v>
      </c>
      <c r="T45" s="1">
        <v>48.06383486636585</v>
      </c>
      <c r="U45" s="1">
        <v>32.98210926507462</v>
      </c>
      <c r="V45" s="1">
        <v>18.95405586855953</v>
      </c>
      <c r="W45" s="20">
        <f t="shared" si="1"/>
        <v>29.109778997806323</v>
      </c>
      <c r="X45" s="22">
        <v>3.708</v>
      </c>
      <c r="Y45" s="1">
        <v>47.954251704930876</v>
      </c>
      <c r="Z45" s="1">
        <v>41.71910118222972</v>
      </c>
      <c r="AA45" s="1">
        <v>10.326647112839403</v>
      </c>
      <c r="AB45" s="20">
        <f t="shared" si="2"/>
        <v>37.62760459209147</v>
      </c>
      <c r="AC45" s="1">
        <v>50.80011880698807</v>
      </c>
      <c r="AD45" s="1">
        <v>32.14937076977373</v>
      </c>
      <c r="AE45" s="1">
        <v>17.050510423238194</v>
      </c>
      <c r="AF45" s="20">
        <f t="shared" si="3"/>
        <v>33.74960838374987</v>
      </c>
      <c r="AG45" s="22">
        <v>4.159</v>
      </c>
      <c r="AH45" s="100" t="s">
        <v>2</v>
      </c>
      <c r="AI45" s="100" t="s">
        <v>2</v>
      </c>
      <c r="AJ45" s="100" t="s">
        <v>2</v>
      </c>
      <c r="AK45" s="100" t="s">
        <v>2</v>
      </c>
      <c r="AL45" s="100" t="s">
        <v>2</v>
      </c>
      <c r="AM45" s="12">
        <v>32.5</v>
      </c>
      <c r="AN45" s="12">
        <v>46.084</v>
      </c>
      <c r="AO45" s="1">
        <v>51.330951680023794</v>
      </c>
      <c r="AP45" s="1">
        <v>36.86265090437736</v>
      </c>
      <c r="AQ45" s="1">
        <v>11.806397415598841</v>
      </c>
      <c r="AR45" s="20">
        <f t="shared" si="4"/>
        <v>39.52455426442495</v>
      </c>
      <c r="AS45" s="22">
        <v>2.65</v>
      </c>
      <c r="AT45" s="12">
        <v>2.312</v>
      </c>
      <c r="AU45" s="1">
        <v>27.52501459035707</v>
      </c>
      <c r="AV45" s="1">
        <v>52.0881717961537</v>
      </c>
      <c r="AW45" s="1">
        <v>20.38681361348923</v>
      </c>
      <c r="AX45" s="20">
        <f t="shared" si="5"/>
        <v>7.138200976867839</v>
      </c>
      <c r="AY45" s="1">
        <v>27.99109051376029</v>
      </c>
      <c r="AZ45" s="1">
        <v>49.79688196131274</v>
      </c>
      <c r="BA45" s="1">
        <v>22.212027524926974</v>
      </c>
      <c r="BB45" s="20">
        <f t="shared" si="6"/>
        <v>5.779062988833317</v>
      </c>
      <c r="BC45" s="100" t="s">
        <v>2</v>
      </c>
      <c r="BD45" s="100" t="s">
        <v>2</v>
      </c>
      <c r="BE45" s="100" t="s">
        <v>2</v>
      </c>
      <c r="BF45" s="100" t="s">
        <v>2</v>
      </c>
      <c r="BG45" s="1">
        <v>26.670739438135023</v>
      </c>
      <c r="BH45" s="1">
        <v>51.29292469746859</v>
      </c>
      <c r="BI45" s="1">
        <v>22.03633586439639</v>
      </c>
      <c r="BJ45" s="20">
        <f t="shared" si="7"/>
        <v>4.634403573738634</v>
      </c>
      <c r="BK45" s="1">
        <v>34.59460240752963</v>
      </c>
      <c r="BL45" s="1">
        <v>48.95756772239863</v>
      </c>
      <c r="BM45" s="1">
        <v>16.447829870071747</v>
      </c>
      <c r="BN45" s="20">
        <f t="shared" si="8"/>
        <v>18.14677253745788</v>
      </c>
      <c r="BO45" s="1">
        <v>10.003295741985871</v>
      </c>
      <c r="BP45" s="1">
        <v>80.5397333969825</v>
      </c>
      <c r="BQ45" s="1">
        <v>9.456970861031618</v>
      </c>
      <c r="BR45" s="20">
        <f t="shared" si="12"/>
        <v>0.5463248809542538</v>
      </c>
      <c r="BS45" s="22">
        <v>-0.346</v>
      </c>
      <c r="BT45" s="1">
        <v>10.038485187955693</v>
      </c>
      <c r="BU45" s="1">
        <v>82.94657190985745</v>
      </c>
      <c r="BV45" s="1">
        <v>7.014942902186845</v>
      </c>
      <c r="BW45" s="20">
        <f t="shared" si="13"/>
        <v>3.0235422857688485</v>
      </c>
      <c r="BX45" s="22">
        <v>-0.006</v>
      </c>
      <c r="BY45" s="22">
        <f>#N/A</f>
        <v>-0.23549999999999996</v>
      </c>
      <c r="BZ45" s="22">
        <v>60.68143541909574</v>
      </c>
      <c r="CA45" s="12"/>
    </row>
    <row r="46" spans="1:79" ht="12">
      <c r="A46" s="2" t="s">
        <v>64</v>
      </c>
      <c r="B46" s="1">
        <v>26.419074123108828</v>
      </c>
      <c r="C46" s="1">
        <v>60.88445735364563</v>
      </c>
      <c r="D46" s="1">
        <v>12.69646852324555</v>
      </c>
      <c r="E46" s="20">
        <f t="shared" si="9"/>
        <v>13.722605599863279</v>
      </c>
      <c r="F46" s="1">
        <v>44.53729349932167</v>
      </c>
      <c r="G46" s="1">
        <v>44.29730227561645</v>
      </c>
      <c r="H46" s="1">
        <v>11.165404225061884</v>
      </c>
      <c r="I46" s="20">
        <f t="shared" si="10"/>
        <v>33.371889274259786</v>
      </c>
      <c r="J46" s="22">
        <v>4.222</v>
      </c>
      <c r="K46" s="1">
        <v>6.306263989358968</v>
      </c>
      <c r="L46" s="1">
        <v>83.45184127967185</v>
      </c>
      <c r="M46" s="1">
        <v>10.24189473096917</v>
      </c>
      <c r="N46" s="20">
        <f t="shared" si="11"/>
        <v>-3.9356307416102023</v>
      </c>
      <c r="O46" s="23" t="s">
        <v>188</v>
      </c>
      <c r="P46" s="1">
        <v>26.00009366786717</v>
      </c>
      <c r="Q46" s="1">
        <v>56.624317913551955</v>
      </c>
      <c r="R46" s="1">
        <v>17.37558841858088</v>
      </c>
      <c r="S46" s="20">
        <f t="shared" si="0"/>
        <v>8.62450524928629</v>
      </c>
      <c r="T46" s="1">
        <v>47.149569998255</v>
      </c>
      <c r="U46" s="1">
        <v>42.278160898159264</v>
      </c>
      <c r="V46" s="1">
        <v>10.572269103585738</v>
      </c>
      <c r="W46" s="20">
        <f t="shared" si="1"/>
        <v>36.57730089466926</v>
      </c>
      <c r="X46" s="22">
        <v>4.554</v>
      </c>
      <c r="Y46" s="1">
        <v>30.518412968773678</v>
      </c>
      <c r="Z46" s="1">
        <v>52.44459017386881</v>
      </c>
      <c r="AA46" s="1">
        <v>17.036996857357508</v>
      </c>
      <c r="AB46" s="20">
        <f t="shared" si="2"/>
        <v>13.48141611141617</v>
      </c>
      <c r="AC46" s="1">
        <v>48.73761373482997</v>
      </c>
      <c r="AD46" s="1">
        <v>42.79341666044959</v>
      </c>
      <c r="AE46" s="1">
        <v>8.468969604720446</v>
      </c>
      <c r="AF46" s="20">
        <f t="shared" si="3"/>
        <v>40.26864413010952</v>
      </c>
      <c r="AG46" s="22">
        <v>5.363</v>
      </c>
      <c r="AH46" s="100" t="s">
        <v>2</v>
      </c>
      <c r="AI46" s="100" t="s">
        <v>2</v>
      </c>
      <c r="AJ46" s="100" t="s">
        <v>2</v>
      </c>
      <c r="AK46" s="100" t="s">
        <v>2</v>
      </c>
      <c r="AL46" s="100" t="s">
        <v>2</v>
      </c>
      <c r="AM46" s="12">
        <v>31</v>
      </c>
      <c r="AN46" s="12">
        <v>56.184</v>
      </c>
      <c r="AO46" s="1">
        <v>41.33912884273977</v>
      </c>
      <c r="AP46" s="1">
        <v>54.86131401251011</v>
      </c>
      <c r="AQ46" s="1">
        <v>3.799557144750121</v>
      </c>
      <c r="AR46" s="20">
        <f t="shared" si="4"/>
        <v>37.53957169798965</v>
      </c>
      <c r="AS46" s="22">
        <v>4.986</v>
      </c>
      <c r="AT46" s="12">
        <v>3.554</v>
      </c>
      <c r="AU46" s="1">
        <v>35.95893096150576</v>
      </c>
      <c r="AV46" s="1">
        <v>52.39650617709295</v>
      </c>
      <c r="AW46" s="1">
        <v>11.644562861401292</v>
      </c>
      <c r="AX46" s="20">
        <f t="shared" si="5"/>
        <v>24.314368100104467</v>
      </c>
      <c r="AY46" s="1">
        <v>37.990122313970645</v>
      </c>
      <c r="AZ46" s="1">
        <v>52.85793585183054</v>
      </c>
      <c r="BA46" s="1">
        <v>9.151941834198816</v>
      </c>
      <c r="BB46" s="20">
        <f t="shared" si="6"/>
        <v>28.83818047977183</v>
      </c>
      <c r="BC46" s="100" t="s">
        <v>2</v>
      </c>
      <c r="BD46" s="100" t="s">
        <v>2</v>
      </c>
      <c r="BE46" s="100" t="s">
        <v>2</v>
      </c>
      <c r="BF46" s="100" t="s">
        <v>2</v>
      </c>
      <c r="BG46" s="1">
        <v>32.64047525404684</v>
      </c>
      <c r="BH46" s="1">
        <v>56.261351724983975</v>
      </c>
      <c r="BI46" s="1">
        <v>11.098173020969183</v>
      </c>
      <c r="BJ46" s="20">
        <f t="shared" si="7"/>
        <v>21.542302233077656</v>
      </c>
      <c r="BK46" s="1">
        <v>45.7962933232266</v>
      </c>
      <c r="BL46" s="1">
        <v>47.71143002827689</v>
      </c>
      <c r="BM46" s="1">
        <v>6.492276648496518</v>
      </c>
      <c r="BN46" s="20">
        <f t="shared" si="8"/>
        <v>39.30401667473008</v>
      </c>
      <c r="BO46" s="1">
        <v>6.722056305891947</v>
      </c>
      <c r="BP46" s="1">
        <v>87.24251079763864</v>
      </c>
      <c r="BQ46" s="1">
        <v>6.035432896469405</v>
      </c>
      <c r="BR46" s="20">
        <f t="shared" si="12"/>
        <v>0.6866234094225421</v>
      </c>
      <c r="BS46" s="22">
        <v>-0.018</v>
      </c>
      <c r="BT46" s="1">
        <v>7.4220551544282785</v>
      </c>
      <c r="BU46" s="1">
        <v>83.28833742316608</v>
      </c>
      <c r="BV46" s="1">
        <v>9.289607422405636</v>
      </c>
      <c r="BW46" s="20">
        <f t="shared" si="13"/>
        <v>-1.8675522679773575</v>
      </c>
      <c r="BX46" s="22">
        <v>-0.495</v>
      </c>
      <c r="BY46" s="22">
        <f>#N/A</f>
        <v>-0.16587</v>
      </c>
      <c r="BZ46" s="22">
        <v>66.1095996890789</v>
      </c>
      <c r="CA46" s="12"/>
    </row>
    <row r="47" spans="1:79" ht="12">
      <c r="A47" s="2" t="s">
        <v>81</v>
      </c>
      <c r="B47" s="1">
        <v>34.19755639575751</v>
      </c>
      <c r="C47" s="1">
        <v>53.306824674830835</v>
      </c>
      <c r="D47" s="1">
        <v>12.49561892941165</v>
      </c>
      <c r="E47" s="20">
        <f t="shared" si="9"/>
        <v>21.70193746634586</v>
      </c>
      <c r="F47" s="1">
        <v>46.46259791743064</v>
      </c>
      <c r="G47" s="1">
        <v>39.898702668201736</v>
      </c>
      <c r="H47" s="1">
        <v>13.638699414367622</v>
      </c>
      <c r="I47" s="20">
        <f t="shared" si="10"/>
        <v>32.82389850306302</v>
      </c>
      <c r="J47" s="22">
        <v>5.568</v>
      </c>
      <c r="K47" s="1">
        <v>9.528687891864832</v>
      </c>
      <c r="L47" s="1">
        <v>81.12450623398964</v>
      </c>
      <c r="M47" s="1">
        <v>9.346805874145533</v>
      </c>
      <c r="N47" s="20">
        <f t="shared" si="11"/>
        <v>0.18188201771929968</v>
      </c>
      <c r="O47" s="23" t="s">
        <v>188</v>
      </c>
      <c r="P47" s="1">
        <v>37.111662305961666</v>
      </c>
      <c r="Q47" s="1">
        <v>52.05239774308925</v>
      </c>
      <c r="R47" s="1">
        <v>10.835939950949085</v>
      </c>
      <c r="S47" s="20">
        <f t="shared" si="0"/>
        <v>26.275722355012583</v>
      </c>
      <c r="T47" s="1">
        <v>46.96097419450337</v>
      </c>
      <c r="U47" s="1">
        <v>40.10475063802542</v>
      </c>
      <c r="V47" s="1">
        <v>12.9342751674712</v>
      </c>
      <c r="W47" s="20">
        <f t="shared" si="1"/>
        <v>34.02669902703217</v>
      </c>
      <c r="X47" s="22">
        <v>4.853</v>
      </c>
      <c r="Y47" s="1">
        <v>35.015049758256914</v>
      </c>
      <c r="Z47" s="1">
        <v>55.41354035033702</v>
      </c>
      <c r="AA47" s="1">
        <v>9.571409891406068</v>
      </c>
      <c r="AB47" s="20">
        <f t="shared" si="2"/>
        <v>25.443639866850845</v>
      </c>
      <c r="AC47" s="1">
        <v>47.47549097770475</v>
      </c>
      <c r="AD47" s="1">
        <v>44.71253819414935</v>
      </c>
      <c r="AE47" s="1">
        <v>7.811970828145901</v>
      </c>
      <c r="AF47" s="20">
        <f t="shared" si="3"/>
        <v>39.66352014955885</v>
      </c>
      <c r="AG47" s="22">
        <v>5.776</v>
      </c>
      <c r="AH47" s="100" t="s">
        <v>2</v>
      </c>
      <c r="AI47" s="100" t="s">
        <v>2</v>
      </c>
      <c r="AJ47" s="100" t="s">
        <v>2</v>
      </c>
      <c r="AK47" s="100" t="s">
        <v>2</v>
      </c>
      <c r="AL47" s="100" t="s">
        <v>2</v>
      </c>
      <c r="AM47" s="12">
        <v>30.3</v>
      </c>
      <c r="AN47" s="12">
        <v>57.609</v>
      </c>
      <c r="AO47" s="1">
        <v>45.0784949606185</v>
      </c>
      <c r="AP47" s="1">
        <v>50.178227673640286</v>
      </c>
      <c r="AQ47" s="1">
        <v>4.743277365741212</v>
      </c>
      <c r="AR47" s="20">
        <f t="shared" si="4"/>
        <v>40.335217594877285</v>
      </c>
      <c r="AS47" s="22">
        <v>5.605</v>
      </c>
      <c r="AT47" s="12">
        <v>3.029</v>
      </c>
      <c r="AU47" s="1">
        <v>21.330062555175054</v>
      </c>
      <c r="AV47" s="1">
        <v>71.3457236137604</v>
      </c>
      <c r="AW47" s="1">
        <v>7.324213831064549</v>
      </c>
      <c r="AX47" s="20">
        <f t="shared" si="5"/>
        <v>14.005848724110505</v>
      </c>
      <c r="AY47" s="1">
        <v>21.37631918165078</v>
      </c>
      <c r="AZ47" s="1">
        <v>72.06561906739746</v>
      </c>
      <c r="BA47" s="1">
        <v>6.558061750951751</v>
      </c>
      <c r="BB47" s="20">
        <f t="shared" si="6"/>
        <v>14.818257430699028</v>
      </c>
      <c r="BC47" s="100" t="s">
        <v>2</v>
      </c>
      <c r="BD47" s="100" t="s">
        <v>2</v>
      </c>
      <c r="BE47" s="100" t="s">
        <v>2</v>
      </c>
      <c r="BF47" s="100" t="s">
        <v>2</v>
      </c>
      <c r="BG47" s="1">
        <v>25.189589808336926</v>
      </c>
      <c r="BH47" s="1">
        <v>67.84234633579308</v>
      </c>
      <c r="BI47" s="1">
        <v>6.968063855869996</v>
      </c>
      <c r="BJ47" s="20">
        <f t="shared" si="7"/>
        <v>18.22152595246693</v>
      </c>
      <c r="BK47" s="1">
        <v>27.375038381254065</v>
      </c>
      <c r="BL47" s="1">
        <v>69.21287535937434</v>
      </c>
      <c r="BM47" s="1">
        <v>3.412086259371596</v>
      </c>
      <c r="BN47" s="20">
        <f t="shared" si="8"/>
        <v>23.96295212188247</v>
      </c>
      <c r="BO47" s="1">
        <v>9.22271338306793</v>
      </c>
      <c r="BP47" s="1">
        <v>81.89741081252363</v>
      </c>
      <c r="BQ47" s="1">
        <v>8.879875804408435</v>
      </c>
      <c r="BR47" s="20">
        <f t="shared" si="12"/>
        <v>0.3428375786594948</v>
      </c>
      <c r="BS47" s="22">
        <v>-0.086</v>
      </c>
      <c r="BT47" s="1">
        <v>17.34928325822076</v>
      </c>
      <c r="BU47" s="1">
        <v>77.03296255658897</v>
      </c>
      <c r="BV47" s="1">
        <v>5.617754185190272</v>
      </c>
      <c r="BW47" s="20">
        <f t="shared" si="13"/>
        <v>11.731529073030487</v>
      </c>
      <c r="BX47" s="22">
        <v>0.81</v>
      </c>
      <c r="BY47" s="22">
        <f>#N/A</f>
        <v>0.18548800000000004</v>
      </c>
      <c r="BZ47" s="22">
        <v>61.17372716673144</v>
      </c>
      <c r="CA47" s="12"/>
    </row>
    <row r="48" spans="1:79" ht="12">
      <c r="A48" s="2" t="s">
        <v>82</v>
      </c>
      <c r="B48" s="1">
        <v>41.67411433319851</v>
      </c>
      <c r="C48" s="1">
        <v>45.3567263157596</v>
      </c>
      <c r="D48" s="1">
        <v>12.969159351041885</v>
      </c>
      <c r="E48" s="20">
        <f t="shared" si="9"/>
        <v>28.704954982156625</v>
      </c>
      <c r="F48" s="1">
        <v>40.92674263307511</v>
      </c>
      <c r="G48" s="1">
        <v>36.39591845469026</v>
      </c>
      <c r="H48" s="1">
        <v>22.677338912234628</v>
      </c>
      <c r="I48" s="20">
        <f t="shared" si="10"/>
        <v>18.24940372084048</v>
      </c>
      <c r="J48" s="22">
        <v>4.718</v>
      </c>
      <c r="K48" s="100" t="s">
        <v>2</v>
      </c>
      <c r="L48" s="100" t="s">
        <v>2</v>
      </c>
      <c r="M48" s="100" t="s">
        <v>2</v>
      </c>
      <c r="N48" s="100" t="s">
        <v>2</v>
      </c>
      <c r="O48" s="23" t="s">
        <v>188</v>
      </c>
      <c r="P48" s="1">
        <v>24.156038053278728</v>
      </c>
      <c r="Q48" s="1">
        <v>56.97128124781633</v>
      </c>
      <c r="R48" s="1">
        <v>18.87268069890494</v>
      </c>
      <c r="S48" s="20">
        <f t="shared" si="0"/>
        <v>5.283357354373788</v>
      </c>
      <c r="T48" s="1">
        <v>37.91110243838499</v>
      </c>
      <c r="U48" s="1">
        <v>44.69615658618767</v>
      </c>
      <c r="V48" s="1">
        <v>17.39274097542734</v>
      </c>
      <c r="W48" s="20">
        <f t="shared" si="1"/>
        <v>20.518361462957646</v>
      </c>
      <c r="X48" s="22">
        <v>3.517</v>
      </c>
      <c r="Y48" s="1">
        <v>41.1213975825834</v>
      </c>
      <c r="Z48" s="1">
        <v>43.347933510083344</v>
      </c>
      <c r="AA48" s="1">
        <v>15.530668907333261</v>
      </c>
      <c r="AB48" s="20">
        <f t="shared" si="2"/>
        <v>25.590728675250137</v>
      </c>
      <c r="AC48" s="1">
        <v>45.767253992379636</v>
      </c>
      <c r="AD48" s="1">
        <v>38.98942491129697</v>
      </c>
      <c r="AE48" s="1">
        <v>15.243321096323395</v>
      </c>
      <c r="AF48" s="20">
        <f t="shared" si="3"/>
        <v>30.52393289605624</v>
      </c>
      <c r="AG48" s="22">
        <v>5.112</v>
      </c>
      <c r="AH48" s="1">
        <v>50.337917903326755</v>
      </c>
      <c r="AI48" s="1">
        <v>39.310033662733446</v>
      </c>
      <c r="AJ48" s="1">
        <v>10.352048433939792</v>
      </c>
      <c r="AK48" s="20">
        <f>AH48-AJ48</f>
        <v>39.98586946938696</v>
      </c>
      <c r="AL48" s="22">
        <v>6.01</v>
      </c>
      <c r="AM48" s="23" t="s">
        <v>2</v>
      </c>
      <c r="AN48" s="23" t="s">
        <v>2</v>
      </c>
      <c r="AO48" s="1">
        <v>44.5580263093187</v>
      </c>
      <c r="AP48" s="1">
        <v>44.398156436215906</v>
      </c>
      <c r="AQ48" s="1">
        <v>11.043817254465393</v>
      </c>
      <c r="AR48" s="20">
        <f t="shared" si="4"/>
        <v>33.5142090548533</v>
      </c>
      <c r="AS48" s="22">
        <v>4.684</v>
      </c>
      <c r="AT48" s="104">
        <v>11.293</v>
      </c>
      <c r="AU48" s="1">
        <v>23.933106891153198</v>
      </c>
      <c r="AV48" s="1">
        <v>68.77594592251809</v>
      </c>
      <c r="AW48" s="1">
        <v>7.290947186328712</v>
      </c>
      <c r="AX48" s="20">
        <f t="shared" si="5"/>
        <v>16.642159704824486</v>
      </c>
      <c r="AY48" s="1">
        <v>30.46822093601839</v>
      </c>
      <c r="AZ48" s="1">
        <v>63.446510252047396</v>
      </c>
      <c r="BA48" s="1">
        <v>6.085268811934215</v>
      </c>
      <c r="BB48" s="20">
        <f t="shared" si="6"/>
        <v>24.382952124084177</v>
      </c>
      <c r="BC48" s="1">
        <v>31.90657026212287</v>
      </c>
      <c r="BD48" s="1">
        <v>57.89637934796972</v>
      </c>
      <c r="BE48" s="1">
        <v>10.19705038990741</v>
      </c>
      <c r="BF48" s="20">
        <f>BC48-BE48</f>
        <v>21.70951987221546</v>
      </c>
      <c r="BG48" s="100" t="s">
        <v>2</v>
      </c>
      <c r="BH48" s="100" t="s">
        <v>2</v>
      </c>
      <c r="BI48" s="100" t="s">
        <v>2</v>
      </c>
      <c r="BJ48" s="100" t="s">
        <v>2</v>
      </c>
      <c r="BK48" s="1">
        <v>34.70353269996275</v>
      </c>
      <c r="BL48" s="1">
        <v>61.76661407100729</v>
      </c>
      <c r="BM48" s="1">
        <v>3.529853229029966</v>
      </c>
      <c r="BN48" s="20">
        <f t="shared" si="8"/>
        <v>31.173679470932782</v>
      </c>
      <c r="BO48" s="100" t="s">
        <v>2</v>
      </c>
      <c r="BP48" s="100" t="s">
        <v>2</v>
      </c>
      <c r="BQ48" s="100" t="s">
        <v>2</v>
      </c>
      <c r="BR48" s="100" t="s">
        <v>2</v>
      </c>
      <c r="BS48" s="100" t="s">
        <v>2</v>
      </c>
      <c r="BT48" s="100" t="s">
        <v>2</v>
      </c>
      <c r="BU48" s="100" t="s">
        <v>2</v>
      </c>
      <c r="BV48" s="100" t="s">
        <v>2</v>
      </c>
      <c r="BW48" s="100" t="s">
        <v>2</v>
      </c>
      <c r="BX48" s="100" t="s">
        <v>2</v>
      </c>
      <c r="BY48" s="100" t="s">
        <v>2</v>
      </c>
      <c r="BZ48" s="22">
        <v>69.35546621709247</v>
      </c>
      <c r="CA48" s="12"/>
    </row>
    <row r="49" spans="1:79" ht="12">
      <c r="A49" s="2" t="s">
        <v>67</v>
      </c>
      <c r="B49" s="1">
        <v>36.10691008961111</v>
      </c>
      <c r="C49" s="1">
        <v>54.882651310121545</v>
      </c>
      <c r="D49" s="1">
        <v>9.010438600267346</v>
      </c>
      <c r="E49" s="20">
        <f t="shared" si="9"/>
        <v>27.096471489343767</v>
      </c>
      <c r="F49" s="1">
        <v>49.468240633200786</v>
      </c>
      <c r="G49" s="1">
        <v>40.5308825571495</v>
      </c>
      <c r="H49" s="1">
        <v>10.000876809649709</v>
      </c>
      <c r="I49" s="20">
        <f t="shared" si="10"/>
        <v>39.467363823551075</v>
      </c>
      <c r="J49" s="22">
        <v>5.287</v>
      </c>
      <c r="K49" s="100" t="s">
        <v>2</v>
      </c>
      <c r="L49" s="100" t="s">
        <v>2</v>
      </c>
      <c r="M49" s="100" t="s">
        <v>2</v>
      </c>
      <c r="N49" s="100" t="s">
        <v>2</v>
      </c>
      <c r="O49" s="23" t="s">
        <v>188</v>
      </c>
      <c r="P49" s="1">
        <v>32.40520797047367</v>
      </c>
      <c r="Q49" s="1">
        <v>55.11874240984945</v>
      </c>
      <c r="R49" s="1">
        <v>12.476049619676886</v>
      </c>
      <c r="S49" s="20">
        <f t="shared" si="0"/>
        <v>19.929158350796783</v>
      </c>
      <c r="T49" s="1">
        <v>39.74930964570307</v>
      </c>
      <c r="U49" s="1">
        <v>49.28181773960873</v>
      </c>
      <c r="V49" s="1">
        <v>10.968872614688202</v>
      </c>
      <c r="W49" s="20">
        <f t="shared" si="1"/>
        <v>28.78043703101487</v>
      </c>
      <c r="X49" s="22">
        <v>4.747</v>
      </c>
      <c r="Y49" s="1">
        <v>30.429718605057676</v>
      </c>
      <c r="Z49" s="1">
        <v>57.79651695136055</v>
      </c>
      <c r="AA49" s="1">
        <v>11.77376444358177</v>
      </c>
      <c r="AB49" s="20">
        <f t="shared" si="2"/>
        <v>18.655954161475904</v>
      </c>
      <c r="AC49" s="1">
        <v>39.43383961684797</v>
      </c>
      <c r="AD49" s="1">
        <v>48.7848245803504</v>
      </c>
      <c r="AE49" s="1">
        <v>11.781335802801628</v>
      </c>
      <c r="AF49" s="20">
        <f t="shared" si="3"/>
        <v>27.65250381404634</v>
      </c>
      <c r="AG49" s="22">
        <v>4.724</v>
      </c>
      <c r="AH49" s="1">
        <v>41.91887239906862</v>
      </c>
      <c r="AI49" s="1">
        <v>53.6481186829202</v>
      </c>
      <c r="AJ49" s="1">
        <v>4.433008918011182</v>
      </c>
      <c r="AK49" s="20">
        <f aca="true" t="shared" si="14" ref="AK49:AK71">AH49-AJ49</f>
        <v>37.485863481057436</v>
      </c>
      <c r="AL49" s="22">
        <v>7.559</v>
      </c>
      <c r="AM49" s="23" t="s">
        <v>2</v>
      </c>
      <c r="AN49" s="23" t="s">
        <v>2</v>
      </c>
      <c r="AO49" s="1">
        <v>52.799266666677624</v>
      </c>
      <c r="AP49" s="1">
        <v>43.18491136499365</v>
      </c>
      <c r="AQ49" s="1">
        <v>4.015821968328722</v>
      </c>
      <c r="AR49" s="20">
        <f t="shared" si="4"/>
        <v>48.7834446983489</v>
      </c>
      <c r="AS49" s="22">
        <v>8.614</v>
      </c>
      <c r="AT49" s="104">
        <v>9.691</v>
      </c>
      <c r="AU49" s="1">
        <v>15.163044743867982</v>
      </c>
      <c r="AV49" s="1">
        <v>58.15390191083583</v>
      </c>
      <c r="AW49" s="1">
        <v>26.683053345296187</v>
      </c>
      <c r="AX49" s="20">
        <f t="shared" si="5"/>
        <v>-11.520008601428206</v>
      </c>
      <c r="AY49" s="1">
        <v>16.413832126089613</v>
      </c>
      <c r="AZ49" s="1">
        <v>63.2599905923379</v>
      </c>
      <c r="BA49" s="1">
        <v>20.326177281572484</v>
      </c>
      <c r="BB49" s="20">
        <f t="shared" si="6"/>
        <v>-3.912345155482871</v>
      </c>
      <c r="BC49" s="1">
        <v>10.244527038930528</v>
      </c>
      <c r="BD49" s="1">
        <v>68.47602196821602</v>
      </c>
      <c r="BE49" s="1">
        <v>21.279450992853455</v>
      </c>
      <c r="BF49" s="20">
        <f aca="true" t="shared" si="15" ref="BF49:BF71">BC49-BE49</f>
        <v>-11.034923953922927</v>
      </c>
      <c r="BG49" s="100" t="s">
        <v>2</v>
      </c>
      <c r="BH49" s="100" t="s">
        <v>2</v>
      </c>
      <c r="BI49" s="100" t="s">
        <v>2</v>
      </c>
      <c r="BJ49" s="100" t="s">
        <v>2</v>
      </c>
      <c r="BK49" s="1">
        <v>13.303816690016484</v>
      </c>
      <c r="BL49" s="1">
        <v>67.71501032318855</v>
      </c>
      <c r="BM49" s="1">
        <v>18.981172986794963</v>
      </c>
      <c r="BN49" s="20">
        <f t="shared" si="8"/>
        <v>-5.677356296778479</v>
      </c>
      <c r="BO49" s="100" t="s">
        <v>2</v>
      </c>
      <c r="BP49" s="100" t="s">
        <v>2</v>
      </c>
      <c r="BQ49" s="100" t="s">
        <v>2</v>
      </c>
      <c r="BR49" s="100" t="s">
        <v>2</v>
      </c>
      <c r="BS49" s="100" t="s">
        <v>2</v>
      </c>
      <c r="BT49" s="100" t="s">
        <v>2</v>
      </c>
      <c r="BU49" s="100" t="s">
        <v>2</v>
      </c>
      <c r="BV49" s="100" t="s">
        <v>2</v>
      </c>
      <c r="BW49" s="100" t="s">
        <v>2</v>
      </c>
      <c r="BX49" s="100" t="s">
        <v>2</v>
      </c>
      <c r="BY49" s="100" t="s">
        <v>2</v>
      </c>
      <c r="BZ49" s="22">
        <v>66.89145376734535</v>
      </c>
      <c r="CA49" s="12"/>
    </row>
    <row r="50" spans="1:79" ht="12">
      <c r="A50" s="2" t="s">
        <v>64</v>
      </c>
      <c r="B50" s="1">
        <v>18.329354032272374</v>
      </c>
      <c r="C50" s="1">
        <v>63.82208151013663</v>
      </c>
      <c r="D50" s="1">
        <v>17.848564457590992</v>
      </c>
      <c r="E50" s="20">
        <f t="shared" si="9"/>
        <v>0.4807895746813813</v>
      </c>
      <c r="F50" s="1">
        <v>32.479338682856465</v>
      </c>
      <c r="G50" s="1">
        <v>51.30990864964989</v>
      </c>
      <c r="H50" s="1">
        <v>16.210752667493633</v>
      </c>
      <c r="I50" s="20">
        <f t="shared" si="10"/>
        <v>16.268586015362832</v>
      </c>
      <c r="J50" s="22">
        <v>2.358</v>
      </c>
      <c r="K50" s="100" t="s">
        <v>2</v>
      </c>
      <c r="L50" s="100" t="s">
        <v>2</v>
      </c>
      <c r="M50" s="100" t="s">
        <v>2</v>
      </c>
      <c r="N50" s="100" t="s">
        <v>2</v>
      </c>
      <c r="O50" s="23" t="s">
        <v>188</v>
      </c>
      <c r="P50" s="1">
        <v>20.70384699421755</v>
      </c>
      <c r="Q50" s="1">
        <v>61.88849054689997</v>
      </c>
      <c r="R50" s="1">
        <v>17.407662458882477</v>
      </c>
      <c r="S50" s="20">
        <f t="shared" si="0"/>
        <v>3.2961845353350725</v>
      </c>
      <c r="T50" s="1">
        <v>26.014410787585447</v>
      </c>
      <c r="U50" s="1">
        <v>57.442737042532755</v>
      </c>
      <c r="V50" s="1">
        <v>16.542852169881794</v>
      </c>
      <c r="W50" s="20">
        <f t="shared" si="1"/>
        <v>9.471558617703653</v>
      </c>
      <c r="X50" s="22">
        <v>1.635</v>
      </c>
      <c r="Y50" s="1">
        <v>15.890717903957308</v>
      </c>
      <c r="Z50" s="1">
        <v>51.66932000976651</v>
      </c>
      <c r="AA50" s="1">
        <v>32.43996208627618</v>
      </c>
      <c r="AB50" s="20">
        <f t="shared" si="2"/>
        <v>-16.549244182318873</v>
      </c>
      <c r="AC50" s="1">
        <v>28.65916475708942</v>
      </c>
      <c r="AD50" s="1">
        <v>37.60038914349652</v>
      </c>
      <c r="AE50" s="1">
        <v>33.740446099414065</v>
      </c>
      <c r="AF50" s="20">
        <f t="shared" si="3"/>
        <v>-5.081281342324644</v>
      </c>
      <c r="AG50" s="22">
        <v>-1.503</v>
      </c>
      <c r="AH50" s="1">
        <v>27.773582352456867</v>
      </c>
      <c r="AI50" s="1">
        <v>40.290679220278456</v>
      </c>
      <c r="AJ50" s="1">
        <v>31.93573842726468</v>
      </c>
      <c r="AK50" s="20">
        <f t="shared" si="14"/>
        <v>-4.162156074807815</v>
      </c>
      <c r="AL50" s="22">
        <v>-2.134</v>
      </c>
      <c r="AM50" s="23" t="s">
        <v>2</v>
      </c>
      <c r="AN50" s="23" t="s">
        <v>2</v>
      </c>
      <c r="AO50" s="1">
        <v>29.06290372721456</v>
      </c>
      <c r="AP50" s="1">
        <v>51.94103044740317</v>
      </c>
      <c r="AQ50" s="1">
        <v>18.996065825382267</v>
      </c>
      <c r="AR50" s="20">
        <f t="shared" si="4"/>
        <v>10.066837901832294</v>
      </c>
      <c r="AS50" s="22">
        <v>1.929</v>
      </c>
      <c r="AT50" s="104">
        <v>8.134</v>
      </c>
      <c r="AU50" s="1">
        <v>18.26971370513587</v>
      </c>
      <c r="AV50" s="1">
        <v>50.66279259307767</v>
      </c>
      <c r="AW50" s="1">
        <v>31.067493701786464</v>
      </c>
      <c r="AX50" s="20">
        <f t="shared" si="5"/>
        <v>-12.797779996650593</v>
      </c>
      <c r="AY50" s="1">
        <v>17.743069499982784</v>
      </c>
      <c r="AZ50" s="1">
        <v>51.24014712371172</v>
      </c>
      <c r="BA50" s="1">
        <v>31.01678337630549</v>
      </c>
      <c r="BB50" s="20">
        <f t="shared" si="6"/>
        <v>-13.273713876322706</v>
      </c>
      <c r="BC50" s="1">
        <v>22.648022619254522</v>
      </c>
      <c r="BD50" s="1">
        <v>51.7242713745523</v>
      </c>
      <c r="BE50" s="1">
        <v>25.62770600619318</v>
      </c>
      <c r="BF50" s="20">
        <f t="shared" si="15"/>
        <v>-2.9796833869386568</v>
      </c>
      <c r="BG50" s="100" t="s">
        <v>2</v>
      </c>
      <c r="BH50" s="100" t="s">
        <v>2</v>
      </c>
      <c r="BI50" s="100" t="s">
        <v>2</v>
      </c>
      <c r="BJ50" s="100" t="s">
        <v>2</v>
      </c>
      <c r="BK50" s="1">
        <v>29.12524943610219</v>
      </c>
      <c r="BL50" s="1">
        <v>48.74386066475921</v>
      </c>
      <c r="BM50" s="1">
        <v>22.130889899138598</v>
      </c>
      <c r="BN50" s="20">
        <f t="shared" si="8"/>
        <v>6.994359536963593</v>
      </c>
      <c r="BO50" s="100" t="s">
        <v>2</v>
      </c>
      <c r="BP50" s="100" t="s">
        <v>2</v>
      </c>
      <c r="BQ50" s="100" t="s">
        <v>2</v>
      </c>
      <c r="BR50" s="100" t="s">
        <v>2</v>
      </c>
      <c r="BS50" s="100" t="s">
        <v>2</v>
      </c>
      <c r="BT50" s="100" t="s">
        <v>2</v>
      </c>
      <c r="BU50" s="100" t="s">
        <v>2</v>
      </c>
      <c r="BV50" s="100" t="s">
        <v>2</v>
      </c>
      <c r="BW50" s="100" t="s">
        <v>2</v>
      </c>
      <c r="BX50" s="100" t="s">
        <v>2</v>
      </c>
      <c r="BY50" s="100" t="s">
        <v>2</v>
      </c>
      <c r="BZ50" s="22">
        <v>72.59758786149656</v>
      </c>
      <c r="CA50" s="12"/>
    </row>
    <row r="51" spans="1:79" ht="12">
      <c r="A51" s="2" t="s">
        <v>83</v>
      </c>
      <c r="B51" s="1">
        <v>23.338335824958246</v>
      </c>
      <c r="C51" s="1">
        <v>44.98632884267174</v>
      </c>
      <c r="D51" s="1">
        <v>31.675335332370018</v>
      </c>
      <c r="E51" s="20">
        <f t="shared" si="9"/>
        <v>-8.336999507411772</v>
      </c>
      <c r="F51" s="1">
        <v>29.439308831949774</v>
      </c>
      <c r="G51" s="1">
        <v>44.01138089725485</v>
      </c>
      <c r="H51" s="1">
        <v>26.549310270795374</v>
      </c>
      <c r="I51" s="20">
        <f t="shared" si="10"/>
        <v>2.8899985611543997</v>
      </c>
      <c r="J51" s="22">
        <v>1.414</v>
      </c>
      <c r="K51" s="100" t="s">
        <v>2</v>
      </c>
      <c r="L51" s="100" t="s">
        <v>2</v>
      </c>
      <c r="M51" s="100" t="s">
        <v>2</v>
      </c>
      <c r="N51" s="100" t="s">
        <v>2</v>
      </c>
      <c r="O51" s="23" t="s">
        <v>188</v>
      </c>
      <c r="P51" s="1">
        <v>29.883874891747592</v>
      </c>
      <c r="Q51" s="1">
        <v>46.78763306175619</v>
      </c>
      <c r="R51" s="1">
        <v>23.328492046496216</v>
      </c>
      <c r="S51" s="20">
        <f t="shared" si="0"/>
        <v>6.555382845251376</v>
      </c>
      <c r="T51" s="1">
        <v>30.80340411289782</v>
      </c>
      <c r="U51" s="1">
        <v>45.02512813920318</v>
      </c>
      <c r="V51" s="1">
        <v>24.171467747899</v>
      </c>
      <c r="W51" s="20">
        <f t="shared" si="1"/>
        <v>6.631936364998818</v>
      </c>
      <c r="X51" s="22">
        <v>2.303</v>
      </c>
      <c r="Y51" s="1">
        <v>21.3713910772664</v>
      </c>
      <c r="Z51" s="1">
        <v>49.49144578256201</v>
      </c>
      <c r="AA51" s="1">
        <v>29.13716314017159</v>
      </c>
      <c r="AB51" s="20">
        <f t="shared" si="2"/>
        <v>-7.765772062905192</v>
      </c>
      <c r="AC51" s="1">
        <v>25.301447261705746</v>
      </c>
      <c r="AD51" s="1">
        <v>51.87326634945364</v>
      </c>
      <c r="AE51" s="1">
        <v>22.825286388840613</v>
      </c>
      <c r="AF51" s="20">
        <f t="shared" si="3"/>
        <v>2.476160872865133</v>
      </c>
      <c r="AG51" s="22">
        <v>1.075</v>
      </c>
      <c r="AH51" s="1">
        <v>42.10470590329549</v>
      </c>
      <c r="AI51" s="1">
        <v>43.90759947121351</v>
      </c>
      <c r="AJ51" s="1">
        <v>13.987694625491006</v>
      </c>
      <c r="AK51" s="20">
        <f t="shared" si="14"/>
        <v>28.117011277804483</v>
      </c>
      <c r="AL51" s="22">
        <v>3.902</v>
      </c>
      <c r="AM51" s="23" t="s">
        <v>2</v>
      </c>
      <c r="AN51" s="23" t="s">
        <v>2</v>
      </c>
      <c r="AO51" s="1">
        <v>29.968470372640393</v>
      </c>
      <c r="AP51" s="1">
        <v>48.95954066191482</v>
      </c>
      <c r="AQ51" s="1">
        <v>21.071988965444785</v>
      </c>
      <c r="AR51" s="20">
        <f t="shared" si="4"/>
        <v>8.896481407195608</v>
      </c>
      <c r="AS51" s="22">
        <v>2.641</v>
      </c>
      <c r="AT51" s="104">
        <v>10.388</v>
      </c>
      <c r="AU51" s="1">
        <v>20.22223045727331</v>
      </c>
      <c r="AV51" s="1">
        <v>60.53489279137525</v>
      </c>
      <c r="AW51" s="1">
        <v>19.24287675135144</v>
      </c>
      <c r="AX51" s="20">
        <f t="shared" si="5"/>
        <v>0.97935370592187</v>
      </c>
      <c r="AY51" s="1">
        <v>17.17873234638295</v>
      </c>
      <c r="AZ51" s="1">
        <v>58.41815907144853</v>
      </c>
      <c r="BA51" s="1">
        <v>24.403108582168525</v>
      </c>
      <c r="BB51" s="20">
        <f t="shared" si="6"/>
        <v>-7.224376235785574</v>
      </c>
      <c r="BC51" s="1">
        <v>20.36941105074052</v>
      </c>
      <c r="BD51" s="1">
        <v>60.169156911870715</v>
      </c>
      <c r="BE51" s="1">
        <v>19.46143203738876</v>
      </c>
      <c r="BF51" s="20">
        <f t="shared" si="15"/>
        <v>0.9079790133517598</v>
      </c>
      <c r="BG51" s="100" t="s">
        <v>2</v>
      </c>
      <c r="BH51" s="100" t="s">
        <v>2</v>
      </c>
      <c r="BI51" s="100" t="s">
        <v>2</v>
      </c>
      <c r="BJ51" s="100" t="s">
        <v>2</v>
      </c>
      <c r="BK51" s="1">
        <v>30.67024627267172</v>
      </c>
      <c r="BL51" s="1">
        <v>58.74744058640356</v>
      </c>
      <c r="BM51" s="1">
        <v>10.582313140924713</v>
      </c>
      <c r="BN51" s="20">
        <f t="shared" si="8"/>
        <v>20.087933131747008</v>
      </c>
      <c r="BO51" s="100" t="s">
        <v>2</v>
      </c>
      <c r="BP51" s="100" t="s">
        <v>2</v>
      </c>
      <c r="BQ51" s="100" t="s">
        <v>2</v>
      </c>
      <c r="BR51" s="100" t="s">
        <v>2</v>
      </c>
      <c r="BS51" s="100" t="s">
        <v>2</v>
      </c>
      <c r="BT51" s="100" t="s">
        <v>2</v>
      </c>
      <c r="BU51" s="100" t="s">
        <v>2</v>
      </c>
      <c r="BV51" s="100" t="s">
        <v>2</v>
      </c>
      <c r="BW51" s="100" t="s">
        <v>2</v>
      </c>
      <c r="BX51" s="100" t="s">
        <v>2</v>
      </c>
      <c r="BY51" s="100" t="s">
        <v>2</v>
      </c>
      <c r="BZ51" s="22">
        <v>64.33666191155493</v>
      </c>
      <c r="CA51" s="12"/>
    </row>
    <row r="52" spans="1:79" ht="12">
      <c r="A52" s="2" t="s">
        <v>84</v>
      </c>
      <c r="B52" s="1">
        <v>17.560386678796434</v>
      </c>
      <c r="C52" s="1">
        <v>48.825424896060944</v>
      </c>
      <c r="D52" s="1">
        <v>33.61418842514262</v>
      </c>
      <c r="E52" s="20">
        <f t="shared" si="9"/>
        <v>-16.05380174634619</v>
      </c>
      <c r="F52" s="1">
        <v>26.931480993393812</v>
      </c>
      <c r="G52" s="1">
        <v>34.75688038293784</v>
      </c>
      <c r="H52" s="1">
        <v>38.31163862366835</v>
      </c>
      <c r="I52" s="20">
        <f t="shared" si="10"/>
        <v>-11.380157630274539</v>
      </c>
      <c r="J52" s="22">
        <v>-1.485</v>
      </c>
      <c r="K52" s="100" t="s">
        <v>2</v>
      </c>
      <c r="L52" s="100" t="s">
        <v>2</v>
      </c>
      <c r="M52" s="100" t="s">
        <v>2</v>
      </c>
      <c r="N52" s="100" t="s">
        <v>2</v>
      </c>
      <c r="O52" s="12">
        <v>79.165</v>
      </c>
      <c r="P52" s="1">
        <v>25.793890338981612</v>
      </c>
      <c r="Q52" s="1">
        <v>39.070882610506985</v>
      </c>
      <c r="R52" s="1">
        <v>35.13522705051141</v>
      </c>
      <c r="S52" s="20">
        <f t="shared" si="0"/>
        <v>-9.341336711529799</v>
      </c>
      <c r="T52" s="1">
        <v>28.32498703418723</v>
      </c>
      <c r="U52" s="1">
        <v>37.63401549095794</v>
      </c>
      <c r="V52" s="1">
        <v>34.04099747485482</v>
      </c>
      <c r="W52" s="20">
        <f t="shared" si="1"/>
        <v>-5.7160104406675885</v>
      </c>
      <c r="X52" s="22">
        <v>-1.529</v>
      </c>
      <c r="Y52" s="1">
        <v>19.036363790948588</v>
      </c>
      <c r="Z52" s="1">
        <v>44.7970956579406</v>
      </c>
      <c r="AA52" s="1">
        <v>36.166540551110806</v>
      </c>
      <c r="AB52" s="20">
        <f t="shared" si="2"/>
        <v>-17.130176760162218</v>
      </c>
      <c r="AC52" s="1">
        <v>27.826759737112834</v>
      </c>
      <c r="AD52" s="1">
        <v>30.854383294931853</v>
      </c>
      <c r="AE52" s="1">
        <v>41.31885696795531</v>
      </c>
      <c r="AF52" s="20">
        <f t="shared" si="3"/>
        <v>-13.492097230842479</v>
      </c>
      <c r="AG52" s="22">
        <v>-2.251</v>
      </c>
      <c r="AH52" s="1">
        <v>42.67209528087283</v>
      </c>
      <c r="AI52" s="1">
        <v>38.096411029166724</v>
      </c>
      <c r="AJ52" s="1">
        <v>19.231493689960445</v>
      </c>
      <c r="AK52" s="20">
        <f t="shared" si="14"/>
        <v>23.440601590912387</v>
      </c>
      <c r="AL52" s="22">
        <v>2.724</v>
      </c>
      <c r="AM52" s="23" t="s">
        <v>2</v>
      </c>
      <c r="AN52" s="23" t="s">
        <v>2</v>
      </c>
      <c r="AO52" s="1">
        <v>46.006056478838545</v>
      </c>
      <c r="AP52" s="1">
        <v>33.009258588463716</v>
      </c>
      <c r="AQ52" s="1">
        <v>20.984684932697743</v>
      </c>
      <c r="AR52" s="20">
        <f t="shared" si="4"/>
        <v>25.021371546140802</v>
      </c>
      <c r="AS52" s="22">
        <v>1.89</v>
      </c>
      <c r="AT52" s="104">
        <v>10.228</v>
      </c>
      <c r="AU52" s="1">
        <v>21.258831631481844</v>
      </c>
      <c r="AV52" s="1">
        <v>65.76940408274314</v>
      </c>
      <c r="AW52" s="1">
        <v>12.971764285775015</v>
      </c>
      <c r="AX52" s="20">
        <f t="shared" si="5"/>
        <v>8.287067345706829</v>
      </c>
      <c r="AY52" s="1">
        <v>17.426052356377053</v>
      </c>
      <c r="AZ52" s="1">
        <v>65.85187515410186</v>
      </c>
      <c r="BA52" s="1">
        <v>16.72207248952107</v>
      </c>
      <c r="BB52" s="20">
        <f t="shared" si="6"/>
        <v>0.7039798668559811</v>
      </c>
      <c r="BC52" s="1">
        <v>20.065976857086987</v>
      </c>
      <c r="BD52" s="1">
        <v>67.51830092588656</v>
      </c>
      <c r="BE52" s="1">
        <v>12.41572221702645</v>
      </c>
      <c r="BF52" s="20">
        <f t="shared" si="15"/>
        <v>7.6502546400605365</v>
      </c>
      <c r="BG52" s="100" t="s">
        <v>2</v>
      </c>
      <c r="BH52" s="100" t="s">
        <v>2</v>
      </c>
      <c r="BI52" s="100" t="s">
        <v>2</v>
      </c>
      <c r="BJ52" s="100" t="s">
        <v>2</v>
      </c>
      <c r="BK52" s="1">
        <v>21.700450613616933</v>
      </c>
      <c r="BL52" s="1">
        <v>70.34933422200328</v>
      </c>
      <c r="BM52" s="1">
        <v>7.950215164379791</v>
      </c>
      <c r="BN52" s="20">
        <f t="shared" si="8"/>
        <v>13.750235449237142</v>
      </c>
      <c r="BO52" s="100" t="s">
        <v>2</v>
      </c>
      <c r="BP52" s="100" t="s">
        <v>2</v>
      </c>
      <c r="BQ52" s="100" t="s">
        <v>2</v>
      </c>
      <c r="BR52" s="100" t="s">
        <v>2</v>
      </c>
      <c r="BS52" s="100" t="s">
        <v>2</v>
      </c>
      <c r="BT52" s="100" t="s">
        <v>2</v>
      </c>
      <c r="BU52" s="100" t="s">
        <v>2</v>
      </c>
      <c r="BV52" s="100" t="s">
        <v>2</v>
      </c>
      <c r="BW52" s="100" t="s">
        <v>2</v>
      </c>
      <c r="BX52" s="100" t="s">
        <v>2</v>
      </c>
      <c r="BY52" s="100" t="s">
        <v>2</v>
      </c>
      <c r="BZ52" s="100" t="s">
        <v>2</v>
      </c>
      <c r="CA52" s="12"/>
    </row>
    <row r="53" spans="1:79" ht="12">
      <c r="A53" s="2" t="s">
        <v>371</v>
      </c>
      <c r="B53" s="1">
        <v>29.323992280027543</v>
      </c>
      <c r="C53" s="1">
        <v>43.590637407857706</v>
      </c>
      <c r="D53" s="1">
        <v>27.085370312114744</v>
      </c>
      <c r="E53" s="20">
        <f t="shared" si="9"/>
        <v>2.238621967912799</v>
      </c>
      <c r="F53" s="1">
        <v>37.32538663628557</v>
      </c>
      <c r="G53" s="1">
        <v>25.85170511065577</v>
      </c>
      <c r="H53" s="1">
        <v>36.82290825305866</v>
      </c>
      <c r="I53" s="20">
        <f t="shared" si="10"/>
        <v>0.5024783832269151</v>
      </c>
      <c r="J53" s="22">
        <v>-0.369</v>
      </c>
      <c r="K53" s="100" t="s">
        <v>2</v>
      </c>
      <c r="L53" s="100" t="s">
        <v>2</v>
      </c>
      <c r="M53" s="100" t="s">
        <v>2</v>
      </c>
      <c r="N53" s="100" t="s">
        <v>2</v>
      </c>
      <c r="O53" s="12">
        <v>80.544</v>
      </c>
      <c r="P53" s="1">
        <v>31.063536733635445</v>
      </c>
      <c r="Q53" s="1">
        <v>40.38361801440268</v>
      </c>
      <c r="R53" s="1">
        <v>28.552845251961877</v>
      </c>
      <c r="S53" s="20">
        <f t="shared" si="0"/>
        <v>2.510691481673568</v>
      </c>
      <c r="T53" s="1">
        <v>29.321441628336043</v>
      </c>
      <c r="U53" s="1">
        <v>32.67299795097647</v>
      </c>
      <c r="V53" s="1">
        <v>38.00556042068749</v>
      </c>
      <c r="W53" s="20">
        <f t="shared" si="1"/>
        <v>-8.684118792351445</v>
      </c>
      <c r="X53" s="22">
        <v>-1.854</v>
      </c>
      <c r="Y53" s="1">
        <v>20.480882865572152</v>
      </c>
      <c r="Z53" s="1">
        <v>48.28893782361393</v>
      </c>
      <c r="AA53" s="1">
        <v>31.23017931081391</v>
      </c>
      <c r="AB53" s="20">
        <f t="shared" si="2"/>
        <v>-10.749296445241757</v>
      </c>
      <c r="AC53" s="1">
        <v>31.90865266075482</v>
      </c>
      <c r="AD53" s="1">
        <v>26.342280452655654</v>
      </c>
      <c r="AE53" s="1">
        <v>41.749066886589524</v>
      </c>
      <c r="AF53" s="20">
        <f t="shared" si="3"/>
        <v>-9.840414225834703</v>
      </c>
      <c r="AG53" s="22">
        <v>-1.666</v>
      </c>
      <c r="AH53" s="1">
        <v>52.684030691763574</v>
      </c>
      <c r="AI53" s="1">
        <v>13.504076249850138</v>
      </c>
      <c r="AJ53" s="1">
        <v>33.81189305838628</v>
      </c>
      <c r="AK53" s="20">
        <f t="shared" si="14"/>
        <v>18.872137633377292</v>
      </c>
      <c r="AL53" s="22">
        <v>5.713</v>
      </c>
      <c r="AM53" s="23" t="s">
        <v>2</v>
      </c>
      <c r="AN53" s="23" t="s">
        <v>2</v>
      </c>
      <c r="AO53" s="1">
        <v>44.123906006474044</v>
      </c>
      <c r="AP53" s="1">
        <v>30.07583023618271</v>
      </c>
      <c r="AQ53" s="1">
        <v>25.800263757343245</v>
      </c>
      <c r="AR53" s="20">
        <f t="shared" si="4"/>
        <v>18.3236422491308</v>
      </c>
      <c r="AS53" s="22">
        <v>2.771</v>
      </c>
      <c r="AT53" s="104">
        <v>9.735</v>
      </c>
      <c r="AU53" s="1">
        <v>8.97999438856628</v>
      </c>
      <c r="AV53" s="1">
        <v>52.05625037197004</v>
      </c>
      <c r="AW53" s="1">
        <v>38.96375523946368</v>
      </c>
      <c r="AX53" s="20">
        <f t="shared" si="5"/>
        <v>-29.9837608508974</v>
      </c>
      <c r="AY53" s="1">
        <v>11.461778484402766</v>
      </c>
      <c r="AZ53" s="1">
        <v>49.42992934694814</v>
      </c>
      <c r="BA53" s="1">
        <v>39.108292168649086</v>
      </c>
      <c r="BB53" s="20">
        <f t="shared" si="6"/>
        <v>-27.646513684246322</v>
      </c>
      <c r="BC53" s="1">
        <v>10.012158106396184</v>
      </c>
      <c r="BD53" s="1">
        <v>51.560573726587144</v>
      </c>
      <c r="BE53" s="1">
        <v>38.42726816701667</v>
      </c>
      <c r="BF53" s="20">
        <f t="shared" si="15"/>
        <v>-28.415110060620485</v>
      </c>
      <c r="BG53" s="100" t="s">
        <v>2</v>
      </c>
      <c r="BH53" s="100" t="s">
        <v>2</v>
      </c>
      <c r="BI53" s="100" t="s">
        <v>2</v>
      </c>
      <c r="BJ53" s="100" t="s">
        <v>2</v>
      </c>
      <c r="BK53" s="1">
        <v>10.631219278263996</v>
      </c>
      <c r="BL53" s="1">
        <v>51.360748111737195</v>
      </c>
      <c r="BM53" s="1">
        <v>38.0080326099988</v>
      </c>
      <c r="BN53" s="20">
        <f t="shared" si="8"/>
        <v>-27.3768133317348</v>
      </c>
      <c r="BO53" s="100" t="s">
        <v>2</v>
      </c>
      <c r="BP53" s="100" t="s">
        <v>2</v>
      </c>
      <c r="BQ53" s="100" t="s">
        <v>2</v>
      </c>
      <c r="BR53" s="100" t="s">
        <v>2</v>
      </c>
      <c r="BS53" s="100" t="s">
        <v>2</v>
      </c>
      <c r="BT53" s="100" t="s">
        <v>2</v>
      </c>
      <c r="BU53" s="100" t="s">
        <v>2</v>
      </c>
      <c r="BV53" s="100" t="s">
        <v>2</v>
      </c>
      <c r="BW53" s="100" t="s">
        <v>2</v>
      </c>
      <c r="BX53" s="100" t="s">
        <v>2</v>
      </c>
      <c r="BY53" s="100" t="s">
        <v>2</v>
      </c>
      <c r="BZ53" s="100" t="s">
        <v>2</v>
      </c>
      <c r="CA53" s="12"/>
    </row>
    <row r="54" spans="1:79" ht="12">
      <c r="A54" s="2" t="s">
        <v>374</v>
      </c>
      <c r="B54" s="1">
        <v>20.875383660525266</v>
      </c>
      <c r="C54" s="1">
        <v>39.97466352653103</v>
      </c>
      <c r="D54" s="1">
        <v>39.1499528129437</v>
      </c>
      <c r="E54" s="20">
        <f t="shared" si="9"/>
        <v>-18.274569152418437</v>
      </c>
      <c r="F54" s="1">
        <v>23.16501866226821</v>
      </c>
      <c r="G54" s="1">
        <v>35.99054558439681</v>
      </c>
      <c r="H54" s="1">
        <v>40.84443575333498</v>
      </c>
      <c r="I54" s="20">
        <f t="shared" si="10"/>
        <v>-17.679417091066767</v>
      </c>
      <c r="J54" s="22">
        <v>-2.466</v>
      </c>
      <c r="K54" s="100" t="s">
        <v>2</v>
      </c>
      <c r="L54" s="100" t="s">
        <v>2</v>
      </c>
      <c r="M54" s="100" t="s">
        <v>2</v>
      </c>
      <c r="N54" s="100" t="s">
        <v>2</v>
      </c>
      <c r="O54" s="12">
        <v>82.742</v>
      </c>
      <c r="P54" s="1">
        <v>25.20383958101295</v>
      </c>
      <c r="Q54" s="1">
        <v>35.64535738881284</v>
      </c>
      <c r="R54" s="1">
        <v>39.15080303017421</v>
      </c>
      <c r="S54" s="20">
        <f t="shared" si="0"/>
        <v>-13.94696344916126</v>
      </c>
      <c r="T54" s="1">
        <v>27.53853609597252</v>
      </c>
      <c r="U54" s="1">
        <v>30.09258865640171</v>
      </c>
      <c r="V54" s="1">
        <v>42.36887524762577</v>
      </c>
      <c r="W54" s="20">
        <f t="shared" si="1"/>
        <v>-14.830339151653252</v>
      </c>
      <c r="X54" s="22">
        <v>-1.935</v>
      </c>
      <c r="Y54" s="1">
        <v>21.377011826521677</v>
      </c>
      <c r="Z54" s="1">
        <v>25.658705799331727</v>
      </c>
      <c r="AA54" s="1">
        <v>52.9642823741466</v>
      </c>
      <c r="AB54" s="20">
        <f t="shared" si="2"/>
        <v>-31.58727054762492</v>
      </c>
      <c r="AC54" s="1">
        <v>26.708724079002184</v>
      </c>
      <c r="AD54" s="1">
        <v>31.48524447996463</v>
      </c>
      <c r="AE54" s="1">
        <v>41.806031441033184</v>
      </c>
      <c r="AF54" s="20">
        <f t="shared" si="3"/>
        <v>-15.097307362031</v>
      </c>
      <c r="AG54" s="22">
        <v>-2.77</v>
      </c>
      <c r="AH54" s="1">
        <v>50.114016015272846</v>
      </c>
      <c r="AI54" s="1">
        <v>20.468526276714215</v>
      </c>
      <c r="AJ54" s="1">
        <v>29.41745770801294</v>
      </c>
      <c r="AK54" s="20">
        <f t="shared" si="14"/>
        <v>20.696558307259906</v>
      </c>
      <c r="AL54" s="22">
        <v>4.692</v>
      </c>
      <c r="AM54" s="23" t="s">
        <v>2</v>
      </c>
      <c r="AN54" s="23" t="s">
        <v>2</v>
      </c>
      <c r="AO54" s="1">
        <v>53.1102508352336</v>
      </c>
      <c r="AP54" s="1">
        <v>26.35626027469905</v>
      </c>
      <c r="AQ54" s="1">
        <v>20.53348889006735</v>
      </c>
      <c r="AR54" s="20">
        <f t="shared" si="4"/>
        <v>32.576761945166254</v>
      </c>
      <c r="AS54" s="22">
        <v>5.733</v>
      </c>
      <c r="AT54" s="104">
        <v>10.45</v>
      </c>
      <c r="AU54" s="1">
        <v>24.886708554035554</v>
      </c>
      <c r="AV54" s="1">
        <v>45.929585008969795</v>
      </c>
      <c r="AW54" s="1">
        <v>29.18370643699465</v>
      </c>
      <c r="AX54" s="20">
        <f t="shared" si="5"/>
        <v>-4.296997882959097</v>
      </c>
      <c r="AY54" s="1">
        <v>29.338445972946086</v>
      </c>
      <c r="AZ54" s="1">
        <v>40.086041983726844</v>
      </c>
      <c r="BA54" s="1">
        <v>30.57551204332707</v>
      </c>
      <c r="BB54" s="20">
        <f t="shared" si="6"/>
        <v>-1.2370660703809833</v>
      </c>
      <c r="BC54" s="1">
        <v>19.844920377156363</v>
      </c>
      <c r="BD54" s="1">
        <v>47.52544275062278</v>
      </c>
      <c r="BE54" s="1">
        <v>32.62963687222085</v>
      </c>
      <c r="BF54" s="20">
        <f t="shared" si="15"/>
        <v>-12.784716495064487</v>
      </c>
      <c r="BG54" s="100" t="s">
        <v>2</v>
      </c>
      <c r="BH54" s="100" t="s">
        <v>2</v>
      </c>
      <c r="BI54" s="100" t="s">
        <v>2</v>
      </c>
      <c r="BJ54" s="100" t="s">
        <v>2</v>
      </c>
      <c r="BK54" s="1">
        <v>34.51370843718513</v>
      </c>
      <c r="BL54" s="1">
        <v>39.950681444556395</v>
      </c>
      <c r="BM54" s="1">
        <v>25.53561011825847</v>
      </c>
      <c r="BN54" s="20">
        <f t="shared" si="8"/>
        <v>8.978098318926659</v>
      </c>
      <c r="BO54" s="100" t="s">
        <v>2</v>
      </c>
      <c r="BP54" s="100" t="s">
        <v>2</v>
      </c>
      <c r="BQ54" s="100" t="s">
        <v>2</v>
      </c>
      <c r="BR54" s="100" t="s">
        <v>2</v>
      </c>
      <c r="BS54" s="100" t="s">
        <v>2</v>
      </c>
      <c r="BT54" s="100" t="s">
        <v>2</v>
      </c>
      <c r="BU54" s="100" t="s">
        <v>2</v>
      </c>
      <c r="BV54" s="100" t="s">
        <v>2</v>
      </c>
      <c r="BW54" s="100" t="s">
        <v>2</v>
      </c>
      <c r="BX54" s="100" t="s">
        <v>2</v>
      </c>
      <c r="BY54" s="100" t="s">
        <v>2</v>
      </c>
      <c r="BZ54" s="100" t="s">
        <v>2</v>
      </c>
      <c r="CA54" s="12"/>
    </row>
    <row r="55" spans="1:79" ht="12">
      <c r="A55" s="2" t="s">
        <v>377</v>
      </c>
      <c r="B55" s="1">
        <v>17.26086449959222</v>
      </c>
      <c r="C55" s="1">
        <v>51.54666200629151</v>
      </c>
      <c r="D55" s="1">
        <v>31.192473494116275</v>
      </c>
      <c r="E55" s="20">
        <f t="shared" si="9"/>
        <v>-13.931608994524055</v>
      </c>
      <c r="F55" s="1">
        <v>26.140821002757384</v>
      </c>
      <c r="G55" s="1">
        <v>28.36032467280283</v>
      </c>
      <c r="H55" s="1">
        <v>45.49885432443978</v>
      </c>
      <c r="I55" s="20">
        <f t="shared" si="10"/>
        <v>-19.3580333216824</v>
      </c>
      <c r="J55" s="22">
        <v>-3.575</v>
      </c>
      <c r="K55" s="100" t="s">
        <v>2</v>
      </c>
      <c r="L55" s="100" t="s">
        <v>2</v>
      </c>
      <c r="M55" s="100" t="s">
        <v>2</v>
      </c>
      <c r="N55" s="100" t="s">
        <v>2</v>
      </c>
      <c r="O55" s="12">
        <v>83.119</v>
      </c>
      <c r="P55" s="1">
        <v>20.503708881898326</v>
      </c>
      <c r="Q55" s="1">
        <v>41.01712687871374</v>
      </c>
      <c r="R55" s="1">
        <v>38.479164239387934</v>
      </c>
      <c r="S55" s="20">
        <f t="shared" si="0"/>
        <v>-17.975455357489608</v>
      </c>
      <c r="T55" s="1">
        <v>16.27150568954134</v>
      </c>
      <c r="U55" s="1">
        <v>38.471396947454274</v>
      </c>
      <c r="V55" s="1">
        <v>45.25709736300439</v>
      </c>
      <c r="W55" s="20">
        <f t="shared" si="1"/>
        <v>-28.985591673463052</v>
      </c>
      <c r="X55" s="22">
        <v>-4.476</v>
      </c>
      <c r="Y55" s="1">
        <v>15.582158530428366</v>
      </c>
      <c r="Z55" s="1">
        <v>46.28432172123189</v>
      </c>
      <c r="AA55" s="1">
        <v>38.13351974833974</v>
      </c>
      <c r="AB55" s="20">
        <f t="shared" si="2"/>
        <v>-22.55136121791137</v>
      </c>
      <c r="AC55" s="1">
        <v>19.06190531671133</v>
      </c>
      <c r="AD55" s="1">
        <v>28.674899996116356</v>
      </c>
      <c r="AE55" s="1">
        <v>52.26319468717232</v>
      </c>
      <c r="AF55" s="20">
        <f t="shared" si="3"/>
        <v>-33.201289370461</v>
      </c>
      <c r="AG55" s="22">
        <v>-4.822</v>
      </c>
      <c r="AH55" s="1">
        <v>25.062906269658207</v>
      </c>
      <c r="AI55" s="1">
        <v>26.834766198364434</v>
      </c>
      <c r="AJ55" s="1">
        <v>48.10232753197735</v>
      </c>
      <c r="AK55" s="20">
        <f t="shared" si="14"/>
        <v>-23.039421262319145</v>
      </c>
      <c r="AL55" s="22">
        <v>-1.842</v>
      </c>
      <c r="AM55" s="23" t="s">
        <v>2</v>
      </c>
      <c r="AN55" s="23" t="s">
        <v>2</v>
      </c>
      <c r="AO55" s="1">
        <v>42.63821905361012</v>
      </c>
      <c r="AP55" s="1">
        <v>14.695603550709443</v>
      </c>
      <c r="AQ55" s="1">
        <v>42.666177395680435</v>
      </c>
      <c r="AR55" s="20">
        <f t="shared" si="4"/>
        <v>-0.027958342070313336</v>
      </c>
      <c r="AS55" s="22">
        <v>0.495</v>
      </c>
      <c r="AT55" s="104">
        <v>9.464</v>
      </c>
      <c r="AU55" s="1">
        <v>22.56786671327042</v>
      </c>
      <c r="AV55" s="1">
        <v>48.06497339702513</v>
      </c>
      <c r="AW55" s="1">
        <v>29.367159889704453</v>
      </c>
      <c r="AX55" s="20">
        <f t="shared" si="5"/>
        <v>-6.799293176434034</v>
      </c>
      <c r="AY55" s="1">
        <v>24.676686473261096</v>
      </c>
      <c r="AZ55" s="1">
        <v>46.55714785040196</v>
      </c>
      <c r="BA55" s="1">
        <v>28.766165676336946</v>
      </c>
      <c r="BB55" s="20">
        <f t="shared" si="6"/>
        <v>-4.08947920307585</v>
      </c>
      <c r="BC55" s="1">
        <v>24.572798943648298</v>
      </c>
      <c r="BD55" s="1">
        <v>38.8209250844693</v>
      </c>
      <c r="BE55" s="1">
        <v>36.606275971882404</v>
      </c>
      <c r="BF55" s="20">
        <f t="shared" si="15"/>
        <v>-12.033477028234106</v>
      </c>
      <c r="BG55" s="100" t="s">
        <v>2</v>
      </c>
      <c r="BH55" s="100" t="s">
        <v>2</v>
      </c>
      <c r="BI55" s="100" t="s">
        <v>2</v>
      </c>
      <c r="BJ55" s="100" t="s">
        <v>2</v>
      </c>
      <c r="BK55" s="1">
        <v>28.510519326203955</v>
      </c>
      <c r="BL55" s="1">
        <v>52.35549031942406</v>
      </c>
      <c r="BM55" s="1">
        <v>19.133990354371985</v>
      </c>
      <c r="BN55" s="20">
        <f t="shared" si="8"/>
        <v>9.37652897183197</v>
      </c>
      <c r="BO55" s="100" t="s">
        <v>2</v>
      </c>
      <c r="BP55" s="100" t="s">
        <v>2</v>
      </c>
      <c r="BQ55" s="100" t="s">
        <v>2</v>
      </c>
      <c r="BR55" s="100" t="s">
        <v>2</v>
      </c>
      <c r="BS55" s="100" t="s">
        <v>2</v>
      </c>
      <c r="BT55" s="100" t="s">
        <v>2</v>
      </c>
      <c r="BU55" s="100" t="s">
        <v>2</v>
      </c>
      <c r="BV55" s="100" t="s">
        <v>2</v>
      </c>
      <c r="BW55" s="100" t="s">
        <v>2</v>
      </c>
      <c r="BX55" s="100" t="s">
        <v>2</v>
      </c>
      <c r="BY55" s="100" t="s">
        <v>2</v>
      </c>
      <c r="BZ55" s="100" t="s">
        <v>2</v>
      </c>
      <c r="CA55" s="12"/>
    </row>
    <row r="56" spans="1:79" ht="12">
      <c r="A56" s="2" t="s">
        <v>366</v>
      </c>
      <c r="B56" s="1">
        <v>20.362172336865587</v>
      </c>
      <c r="C56" s="1">
        <v>40.398424428332405</v>
      </c>
      <c r="D56" s="1">
        <v>39.239403234802005</v>
      </c>
      <c r="E56" s="20">
        <f t="shared" si="9"/>
        <v>-18.877230897936418</v>
      </c>
      <c r="F56" s="1">
        <v>15.154419966536532</v>
      </c>
      <c r="G56" s="1">
        <v>44.66327384272169</v>
      </c>
      <c r="H56" s="1">
        <v>40.18230619074178</v>
      </c>
      <c r="I56" s="20">
        <f t="shared" si="10"/>
        <v>-25.027886224205247</v>
      </c>
      <c r="J56" s="22">
        <v>-4.645</v>
      </c>
      <c r="K56" s="100" t="s">
        <v>2</v>
      </c>
      <c r="L56" s="100" t="s">
        <v>2</v>
      </c>
      <c r="M56" s="100" t="s">
        <v>2</v>
      </c>
      <c r="N56" s="100" t="s">
        <v>2</v>
      </c>
      <c r="O56" s="12">
        <v>76.095</v>
      </c>
      <c r="P56" s="1">
        <v>20.9172824874512</v>
      </c>
      <c r="Q56" s="1">
        <v>34.37325711098717</v>
      </c>
      <c r="R56" s="1">
        <v>44.70946040156163</v>
      </c>
      <c r="S56" s="20">
        <f t="shared" si="0"/>
        <v>-23.79217791411043</v>
      </c>
      <c r="T56" s="1">
        <v>16.546988287785833</v>
      </c>
      <c r="U56" s="1">
        <v>40.921291132180706</v>
      </c>
      <c r="V56" s="1">
        <v>42.53172058003346</v>
      </c>
      <c r="W56" s="20">
        <f t="shared" si="1"/>
        <v>-25.984732292247624</v>
      </c>
      <c r="X56" s="22">
        <v>-4.678</v>
      </c>
      <c r="Y56" s="1">
        <v>20.552147239263803</v>
      </c>
      <c r="Z56" s="1">
        <v>45.268927774679305</v>
      </c>
      <c r="AA56" s="1">
        <v>34.178924986056884</v>
      </c>
      <c r="AB56" s="20">
        <f t="shared" si="2"/>
        <v>-13.626777746793081</v>
      </c>
      <c r="AC56" s="1">
        <v>19.61883017289459</v>
      </c>
      <c r="AD56" s="1">
        <v>40.62325711098717</v>
      </c>
      <c r="AE56" s="1">
        <v>39.75791271611824</v>
      </c>
      <c r="AF56" s="20">
        <f t="shared" si="3"/>
        <v>-20.13908254322365</v>
      </c>
      <c r="AG56" s="22">
        <v>-4.705</v>
      </c>
      <c r="AH56" s="1">
        <v>20.1550264718004</v>
      </c>
      <c r="AI56" s="1">
        <v>42.95089243255239</v>
      </c>
      <c r="AJ56" s="1">
        <v>36.894081095647216</v>
      </c>
      <c r="AK56" s="20">
        <f t="shared" si="14"/>
        <v>-16.739054623846815</v>
      </c>
      <c r="AL56" s="22">
        <v>-3.205</v>
      </c>
      <c r="AM56" s="23" t="s">
        <v>2</v>
      </c>
      <c r="AN56" s="23" t="s">
        <v>2</v>
      </c>
      <c r="AO56" s="1">
        <v>17.802682053070413</v>
      </c>
      <c r="AP56" s="1">
        <v>41.80483784040833</v>
      </c>
      <c r="AQ56" s="1">
        <v>40.392480106521255</v>
      </c>
      <c r="AR56" s="20">
        <f t="shared" si="4"/>
        <v>-22.589798053450842</v>
      </c>
      <c r="AS56" s="22">
        <v>-3.109</v>
      </c>
      <c r="AT56" s="104">
        <v>9.282</v>
      </c>
      <c r="AU56" s="1">
        <v>28.606037367540438</v>
      </c>
      <c r="AV56" s="1">
        <v>45.15302565532627</v>
      </c>
      <c r="AW56" s="1">
        <v>26.240936977133295</v>
      </c>
      <c r="AX56" s="20">
        <f t="shared" si="5"/>
        <v>2.365100390407143</v>
      </c>
      <c r="AY56" s="1">
        <v>24.366459843837145</v>
      </c>
      <c r="AZ56" s="1">
        <v>46.43753485778026</v>
      </c>
      <c r="BA56" s="1">
        <v>29.196005298382598</v>
      </c>
      <c r="BB56" s="20">
        <f t="shared" si="6"/>
        <v>-4.829545454545453</v>
      </c>
      <c r="BC56" s="1">
        <v>17.850669269380926</v>
      </c>
      <c r="BD56" s="1">
        <v>51.90672058003346</v>
      </c>
      <c r="BE56" s="1">
        <v>30.24261015058561</v>
      </c>
      <c r="BF56" s="20">
        <f t="shared" si="15"/>
        <v>-12.391940881204683</v>
      </c>
      <c r="BG56" s="100" t="s">
        <v>2</v>
      </c>
      <c r="BH56" s="100" t="s">
        <v>2</v>
      </c>
      <c r="BI56" s="100" t="s">
        <v>2</v>
      </c>
      <c r="BJ56" s="100" t="s">
        <v>2</v>
      </c>
      <c r="BK56" s="1">
        <v>19.21186951146055</v>
      </c>
      <c r="BL56" s="1">
        <v>62.40845829502584</v>
      </c>
      <c r="BM56" s="1">
        <v>18.379672193513617</v>
      </c>
      <c r="BN56" s="20">
        <f t="shared" si="8"/>
        <v>0.8321973179469317</v>
      </c>
      <c r="BO56" s="100" t="s">
        <v>2</v>
      </c>
      <c r="BP56" s="100" t="s">
        <v>2</v>
      </c>
      <c r="BQ56" s="100" t="s">
        <v>2</v>
      </c>
      <c r="BR56" s="100" t="s">
        <v>2</v>
      </c>
      <c r="BS56" s="100" t="s">
        <v>2</v>
      </c>
      <c r="BT56" s="100" t="s">
        <v>2</v>
      </c>
      <c r="BU56" s="100" t="s">
        <v>2</v>
      </c>
      <c r="BV56" s="100" t="s">
        <v>2</v>
      </c>
      <c r="BW56" s="100" t="s">
        <v>2</v>
      </c>
      <c r="BX56" s="100" t="s">
        <v>2</v>
      </c>
      <c r="BY56" s="100" t="s">
        <v>2</v>
      </c>
      <c r="BZ56" s="100" t="s">
        <v>2</v>
      </c>
      <c r="CA56" s="12"/>
    </row>
    <row r="57" spans="1:79" ht="12">
      <c r="A57" s="2" t="s">
        <v>67</v>
      </c>
      <c r="B57" s="1">
        <v>21.555179866146123</v>
      </c>
      <c r="C57" s="1">
        <v>54.935861684327946</v>
      </c>
      <c r="D57" s="1">
        <v>23.508958449525934</v>
      </c>
      <c r="E57" s="20">
        <f t="shared" si="9"/>
        <v>-1.9537785833798118</v>
      </c>
      <c r="F57" s="1">
        <v>23.0784648633575</v>
      </c>
      <c r="G57" s="1">
        <v>50.29280535415504</v>
      </c>
      <c r="H57" s="1">
        <v>26.628729782487454</v>
      </c>
      <c r="I57" s="20">
        <f t="shared" si="10"/>
        <v>-3.5502649191299547</v>
      </c>
      <c r="J57" s="22">
        <v>-1.685</v>
      </c>
      <c r="K57" s="100" t="s">
        <v>2</v>
      </c>
      <c r="L57" s="100" t="s">
        <v>2</v>
      </c>
      <c r="M57" s="100" t="s">
        <v>2</v>
      </c>
      <c r="N57" s="100" t="s">
        <v>2</v>
      </c>
      <c r="O57" s="12">
        <v>80.817</v>
      </c>
      <c r="P57" s="1">
        <v>23.01484941438929</v>
      </c>
      <c r="Q57" s="1">
        <v>50.52635248187396</v>
      </c>
      <c r="R57" s="1">
        <v>26.458798103736754</v>
      </c>
      <c r="S57" s="20">
        <f t="shared" si="0"/>
        <v>-3.443948689347465</v>
      </c>
      <c r="T57" s="1">
        <v>20.898110708310096</v>
      </c>
      <c r="U57" s="1">
        <v>50.25446179587284</v>
      </c>
      <c r="V57" s="1">
        <v>28.84742749581707</v>
      </c>
      <c r="W57" s="20">
        <f t="shared" si="1"/>
        <v>-7.949316787506973</v>
      </c>
      <c r="X57" s="22">
        <v>-1.986</v>
      </c>
      <c r="Y57" s="1">
        <v>21.752997769102063</v>
      </c>
      <c r="Z57" s="1">
        <v>55.31581148912438</v>
      </c>
      <c r="AA57" s="1">
        <v>22.931190741773563</v>
      </c>
      <c r="AB57" s="20">
        <f t="shared" si="2"/>
        <v>-1.1781929726715</v>
      </c>
      <c r="AC57" s="1">
        <v>19.766104294478527</v>
      </c>
      <c r="AD57" s="1">
        <v>48.67366146123815</v>
      </c>
      <c r="AE57" s="1">
        <v>31.560234244283325</v>
      </c>
      <c r="AF57" s="20">
        <f t="shared" si="3"/>
        <v>-11.794129949804798</v>
      </c>
      <c r="AG57" s="22">
        <v>-2.582</v>
      </c>
      <c r="AH57" s="1">
        <v>42.26972564504051</v>
      </c>
      <c r="AI57" s="1">
        <v>42.50289332153312</v>
      </c>
      <c r="AJ57" s="1">
        <v>15.227381033426374</v>
      </c>
      <c r="AK57" s="20">
        <f t="shared" si="14"/>
        <v>27.042344611614133</v>
      </c>
      <c r="AL57" s="22">
        <v>2.029</v>
      </c>
      <c r="AM57" s="23" t="s">
        <v>2</v>
      </c>
      <c r="AN57" s="23" t="s">
        <v>2</v>
      </c>
      <c r="AO57" s="1">
        <v>42.12846347607053</v>
      </c>
      <c r="AP57" s="1">
        <v>42.9045544284839</v>
      </c>
      <c r="AQ57" s="1">
        <v>14.966982095445571</v>
      </c>
      <c r="AR57" s="20">
        <f t="shared" si="4"/>
        <v>27.161481380624956</v>
      </c>
      <c r="AS57" s="22">
        <v>1.671</v>
      </c>
      <c r="AT57" s="104">
        <v>6.975</v>
      </c>
      <c r="AU57" s="1">
        <v>18.961761015058563</v>
      </c>
      <c r="AV57" s="1">
        <v>57.62775376464027</v>
      </c>
      <c r="AW57" s="1">
        <v>23.410485220301172</v>
      </c>
      <c r="AX57" s="20">
        <f t="shared" si="5"/>
        <v>-4.448724205242609</v>
      </c>
      <c r="AY57" s="1">
        <v>22.431853039598437</v>
      </c>
      <c r="AZ57" s="1">
        <v>52.95593976575572</v>
      </c>
      <c r="BA57" s="1">
        <v>24.612207194645844</v>
      </c>
      <c r="BB57" s="20">
        <f t="shared" si="6"/>
        <v>-2.1803541550474073</v>
      </c>
      <c r="BC57" s="1">
        <v>17.732152816508645</v>
      </c>
      <c r="BD57" s="1">
        <v>59.05692275515895</v>
      </c>
      <c r="BE57" s="1">
        <v>23.210924428332405</v>
      </c>
      <c r="BF57" s="20">
        <f t="shared" si="15"/>
        <v>-5.47877161182376</v>
      </c>
      <c r="BG57" s="100" t="s">
        <v>2</v>
      </c>
      <c r="BH57" s="100" t="s">
        <v>2</v>
      </c>
      <c r="BI57" s="100" t="s">
        <v>2</v>
      </c>
      <c r="BJ57" s="100" t="s">
        <v>2</v>
      </c>
      <c r="BK57" s="1">
        <v>22.028388590101436</v>
      </c>
      <c r="BL57" s="1">
        <v>64.5806385730819</v>
      </c>
      <c r="BM57" s="1">
        <v>13.390972836816664</v>
      </c>
      <c r="BN57" s="20">
        <f t="shared" si="8"/>
        <v>8.637415753284772</v>
      </c>
      <c r="BO57" s="100" t="s">
        <v>2</v>
      </c>
      <c r="BP57" s="100" t="s">
        <v>2</v>
      </c>
      <c r="BQ57" s="100" t="s">
        <v>2</v>
      </c>
      <c r="BR57" s="100" t="s">
        <v>2</v>
      </c>
      <c r="BS57" s="100" t="s">
        <v>2</v>
      </c>
      <c r="BT57" s="100" t="s">
        <v>2</v>
      </c>
      <c r="BU57" s="100" t="s">
        <v>2</v>
      </c>
      <c r="BV57" s="100" t="s">
        <v>2</v>
      </c>
      <c r="BW57" s="100" t="s">
        <v>2</v>
      </c>
      <c r="BX57" s="100" t="s">
        <v>2</v>
      </c>
      <c r="BY57" s="100" t="s">
        <v>2</v>
      </c>
      <c r="BZ57" s="100" t="s">
        <v>2</v>
      </c>
      <c r="CA57" s="12"/>
    </row>
    <row r="58" spans="1:79" ht="12">
      <c r="A58" s="2" t="s">
        <v>64</v>
      </c>
      <c r="B58" s="1">
        <v>27.11499581706637</v>
      </c>
      <c r="C58" s="1">
        <v>50.711970161740105</v>
      </c>
      <c r="D58" s="1">
        <v>22.17303402119353</v>
      </c>
      <c r="E58" s="20">
        <f t="shared" si="9"/>
        <v>4.941961795872839</v>
      </c>
      <c r="F58" s="1">
        <v>30.0718070273285</v>
      </c>
      <c r="G58" s="1">
        <v>41.760492191857224</v>
      </c>
      <c r="H58" s="1">
        <v>28.167700780814275</v>
      </c>
      <c r="I58" s="20">
        <f t="shared" si="10"/>
        <v>1.9041062465142247</v>
      </c>
      <c r="J58" s="22">
        <v>-0.389</v>
      </c>
      <c r="K58" s="100" t="s">
        <v>2</v>
      </c>
      <c r="L58" s="100" t="s">
        <v>2</v>
      </c>
      <c r="M58" s="100" t="s">
        <v>2</v>
      </c>
      <c r="N58" s="100" t="s">
        <v>2</v>
      </c>
      <c r="O58" s="12">
        <v>82.481</v>
      </c>
      <c r="P58" s="1">
        <v>34.93446737311768</v>
      </c>
      <c r="Q58" s="1">
        <v>38.72525097601785</v>
      </c>
      <c r="R58" s="1">
        <v>26.340281650864473</v>
      </c>
      <c r="S58" s="20">
        <f t="shared" si="0"/>
        <v>8.594185722253204</v>
      </c>
      <c r="T58" s="1">
        <v>33.4111823759063</v>
      </c>
      <c r="U58" s="1">
        <v>37.15229364194088</v>
      </c>
      <c r="V58" s="1">
        <v>29.436523982152817</v>
      </c>
      <c r="W58" s="20">
        <f t="shared" si="1"/>
        <v>3.974658393753483</v>
      </c>
      <c r="X58" s="22">
        <v>-0.463</v>
      </c>
      <c r="Y58" s="1">
        <v>30.249581706636917</v>
      </c>
      <c r="Z58" s="1">
        <v>45.83885248187396</v>
      </c>
      <c r="AA58" s="1">
        <v>23.911565811489126</v>
      </c>
      <c r="AB58" s="20">
        <f t="shared" si="2"/>
        <v>6.338015895147791</v>
      </c>
      <c r="AC58" s="1">
        <v>33.3231664807585</v>
      </c>
      <c r="AD58" s="1">
        <v>36.26254880089236</v>
      </c>
      <c r="AE58" s="1">
        <v>30.414284718349137</v>
      </c>
      <c r="AF58" s="20">
        <f t="shared" si="3"/>
        <v>2.908881762409365</v>
      </c>
      <c r="AG58" s="22">
        <v>-1.884</v>
      </c>
      <c r="AH58" s="1">
        <v>54.80245658501261</v>
      </c>
      <c r="AI58" s="1">
        <v>28.069686799337113</v>
      </c>
      <c r="AJ58" s="1">
        <v>17.127856615650288</v>
      </c>
      <c r="AK58" s="20">
        <f t="shared" si="14"/>
        <v>37.67459996936232</v>
      </c>
      <c r="AL58" s="22">
        <v>3.539</v>
      </c>
      <c r="AM58" s="23" t="s">
        <v>2</v>
      </c>
      <c r="AN58" s="23" t="s">
        <v>2</v>
      </c>
      <c r="AO58" s="1">
        <v>62.09561741891459</v>
      </c>
      <c r="AP58" s="1">
        <v>18.883952817970393</v>
      </c>
      <c r="AQ58" s="1">
        <v>19.020429763115015</v>
      </c>
      <c r="AR58" s="20">
        <f t="shared" si="4"/>
        <v>43.07518765579958</v>
      </c>
      <c r="AS58" s="22">
        <v>2.593</v>
      </c>
      <c r="AT58" s="104">
        <v>9.157</v>
      </c>
      <c r="AU58" s="1">
        <v>32.88308700501952</v>
      </c>
      <c r="AV58" s="1">
        <v>49.03269659788065</v>
      </c>
      <c r="AW58" s="1">
        <v>18.084216397099834</v>
      </c>
      <c r="AX58" s="20">
        <f t="shared" si="5"/>
        <v>14.798870607919685</v>
      </c>
      <c r="AY58" s="1">
        <v>35.88521332961517</v>
      </c>
      <c r="AZ58" s="1">
        <v>44.06110568878974</v>
      </c>
      <c r="BA58" s="1">
        <v>20.053680981595093</v>
      </c>
      <c r="BB58" s="20">
        <f t="shared" si="6"/>
        <v>15.831532348020076</v>
      </c>
      <c r="BC58" s="1">
        <v>32.62513943112103</v>
      </c>
      <c r="BD58" s="1">
        <v>49.710680423870606</v>
      </c>
      <c r="BE58" s="1">
        <v>17.664180145008366</v>
      </c>
      <c r="BF58" s="20">
        <f t="shared" si="15"/>
        <v>14.960959286112661</v>
      </c>
      <c r="BG58" s="100" t="s">
        <v>2</v>
      </c>
      <c r="BH58" s="100" t="s">
        <v>2</v>
      </c>
      <c r="BI58" s="100" t="s">
        <v>2</v>
      </c>
      <c r="BJ58" s="100" t="s">
        <v>2</v>
      </c>
      <c r="BK58" s="1">
        <v>49.29602963499381</v>
      </c>
      <c r="BL58" s="1">
        <v>40.03230882783016</v>
      </c>
      <c r="BM58" s="1">
        <v>10.67166153717604</v>
      </c>
      <c r="BN58" s="20">
        <f t="shared" si="8"/>
        <v>38.624368097817765</v>
      </c>
      <c r="BO58" s="100" t="s">
        <v>2</v>
      </c>
      <c r="BP58" s="100" t="s">
        <v>2</v>
      </c>
      <c r="BQ58" s="100" t="s">
        <v>2</v>
      </c>
      <c r="BR58" s="100" t="s">
        <v>2</v>
      </c>
      <c r="BS58" s="100" t="s">
        <v>2</v>
      </c>
      <c r="BT58" s="100" t="s">
        <v>2</v>
      </c>
      <c r="BU58" s="100" t="s">
        <v>2</v>
      </c>
      <c r="BV58" s="100" t="s">
        <v>2</v>
      </c>
      <c r="BW58" s="100" t="s">
        <v>2</v>
      </c>
      <c r="BX58" s="100" t="s">
        <v>2</v>
      </c>
      <c r="BY58" s="100" t="s">
        <v>2</v>
      </c>
      <c r="BZ58" s="100" t="s">
        <v>2</v>
      </c>
      <c r="CA58" s="12"/>
    </row>
    <row r="59" spans="1:79" ht="12">
      <c r="A59" s="2" t="s">
        <v>367</v>
      </c>
      <c r="B59" s="1">
        <v>32.69049776910206</v>
      </c>
      <c r="C59" s="1">
        <v>47.194820133853874</v>
      </c>
      <c r="D59" s="1">
        <v>20.11468209704406</v>
      </c>
      <c r="E59" s="20">
        <f t="shared" si="9"/>
        <v>12.575815672057999</v>
      </c>
      <c r="F59" s="1">
        <v>33.35279559397657</v>
      </c>
      <c r="G59" s="1">
        <v>42.6476226993865</v>
      </c>
      <c r="H59" s="1">
        <v>23.99958170663692</v>
      </c>
      <c r="I59" s="20">
        <f t="shared" si="10"/>
        <v>9.353213887339653</v>
      </c>
      <c r="J59" s="22">
        <v>0.38</v>
      </c>
      <c r="K59" s="100" t="s">
        <v>2</v>
      </c>
      <c r="L59" s="100" t="s">
        <v>2</v>
      </c>
      <c r="M59" s="100" t="s">
        <v>2</v>
      </c>
      <c r="N59" s="100" t="s">
        <v>2</v>
      </c>
      <c r="O59" s="12">
        <v>85.747</v>
      </c>
      <c r="P59" s="1">
        <v>32.320133853876186</v>
      </c>
      <c r="Q59" s="1">
        <v>43.648912437255994</v>
      </c>
      <c r="R59" s="1">
        <v>24.03095370886782</v>
      </c>
      <c r="S59" s="20">
        <f t="shared" si="0"/>
        <v>8.289180145008366</v>
      </c>
      <c r="T59" s="1">
        <v>34.60331846068042</v>
      </c>
      <c r="U59" s="1">
        <v>39.74396960401562</v>
      </c>
      <c r="V59" s="1">
        <v>25.652711935303962</v>
      </c>
      <c r="W59" s="20">
        <f t="shared" si="1"/>
        <v>8.950606525376458</v>
      </c>
      <c r="X59" s="22">
        <v>-0.912</v>
      </c>
      <c r="Y59" s="1">
        <v>27.04440881204685</v>
      </c>
      <c r="Z59" s="1">
        <v>50.074072783045175</v>
      </c>
      <c r="AA59" s="1">
        <v>22.881518404907975</v>
      </c>
      <c r="AB59" s="20">
        <f t="shared" si="2"/>
        <v>4.162890407138875</v>
      </c>
      <c r="AC59" s="1">
        <v>35.7422964305633</v>
      </c>
      <c r="AD59" s="1">
        <v>41.88162297824874</v>
      </c>
      <c r="AE59" s="1">
        <v>22.376080591187954</v>
      </c>
      <c r="AF59" s="20">
        <f t="shared" si="3"/>
        <v>13.366215839375347</v>
      </c>
      <c r="AG59" s="22">
        <v>0.181</v>
      </c>
      <c r="AH59" s="1">
        <v>47.69837287649631</v>
      </c>
      <c r="AI59" s="1">
        <v>40.38706902730987</v>
      </c>
      <c r="AJ59" s="1">
        <v>11.91455809619382</v>
      </c>
      <c r="AK59" s="20">
        <f t="shared" si="14"/>
        <v>35.783814780302485</v>
      </c>
      <c r="AL59" s="22">
        <v>4.369</v>
      </c>
      <c r="AM59" s="23" t="s">
        <v>2</v>
      </c>
      <c r="AN59" s="23" t="s">
        <v>2</v>
      </c>
      <c r="AO59" s="1">
        <v>48.514085011827106</v>
      </c>
      <c r="AP59" s="1">
        <v>36.846104221919575</v>
      </c>
      <c r="AQ59" s="1">
        <v>14.639810766253314</v>
      </c>
      <c r="AR59" s="20">
        <f t="shared" si="4"/>
        <v>33.874274245573794</v>
      </c>
      <c r="AS59" s="22">
        <v>3.811</v>
      </c>
      <c r="AT59" s="104">
        <v>10.049</v>
      </c>
      <c r="AU59" s="1">
        <v>26.79517568321249</v>
      </c>
      <c r="AV59" s="1">
        <v>53.927600390407136</v>
      </c>
      <c r="AW59" s="1">
        <v>19.27722392638037</v>
      </c>
      <c r="AX59" s="20">
        <f t="shared" si="5"/>
        <v>7.517951756832122</v>
      </c>
      <c r="AY59" s="1">
        <v>28.673138594534297</v>
      </c>
      <c r="AZ59" s="1">
        <v>48.83836447295036</v>
      </c>
      <c r="BA59" s="1">
        <v>22.488496932515336</v>
      </c>
      <c r="BB59" s="20">
        <f t="shared" si="6"/>
        <v>6.1846416620189615</v>
      </c>
      <c r="BC59" s="1">
        <v>28.925857501394308</v>
      </c>
      <c r="BD59" s="1">
        <v>52.41128694924707</v>
      </c>
      <c r="BE59" s="1">
        <v>18.662855549358618</v>
      </c>
      <c r="BF59" s="20">
        <f t="shared" si="15"/>
        <v>10.26300195203569</v>
      </c>
      <c r="BG59" s="100" t="s">
        <v>2</v>
      </c>
      <c r="BH59" s="100" t="s">
        <v>2</v>
      </c>
      <c r="BI59" s="100" t="s">
        <v>2</v>
      </c>
      <c r="BJ59" s="100" t="s">
        <v>2</v>
      </c>
      <c r="BK59" s="1">
        <v>30.009318328435235</v>
      </c>
      <c r="BL59" s="1">
        <v>57.24177478316966</v>
      </c>
      <c r="BM59" s="1">
        <v>12.748906888395098</v>
      </c>
      <c r="BN59" s="20">
        <f t="shared" si="8"/>
        <v>17.260411440040137</v>
      </c>
      <c r="BO59" s="100" t="s">
        <v>2</v>
      </c>
      <c r="BP59" s="100" t="s">
        <v>2</v>
      </c>
      <c r="BQ59" s="100" t="s">
        <v>2</v>
      </c>
      <c r="BR59" s="100" t="s">
        <v>2</v>
      </c>
      <c r="BS59" s="100" t="s">
        <v>2</v>
      </c>
      <c r="BT59" s="100" t="s">
        <v>2</v>
      </c>
      <c r="BU59" s="100" t="s">
        <v>2</v>
      </c>
      <c r="BV59" s="100" t="s">
        <v>2</v>
      </c>
      <c r="BW59" s="100" t="s">
        <v>2</v>
      </c>
      <c r="BX59" s="100" t="s">
        <v>2</v>
      </c>
      <c r="BY59" s="100" t="s">
        <v>2</v>
      </c>
      <c r="BZ59" s="100" t="s">
        <v>2</v>
      </c>
      <c r="CA59" s="12"/>
    </row>
    <row r="60" spans="1:79" ht="12">
      <c r="A60" s="2" t="s">
        <v>379</v>
      </c>
      <c r="B60" s="1">
        <v>29.121966369404145</v>
      </c>
      <c r="C60" s="1">
        <v>49.37663605306358</v>
      </c>
      <c r="D60" s="1">
        <v>21.501397577532277</v>
      </c>
      <c r="E60" s="20">
        <f t="shared" si="9"/>
        <v>7.620568791871868</v>
      </c>
      <c r="F60" s="1">
        <v>32.59594480677936</v>
      </c>
      <c r="G60" s="1">
        <v>51.09188517680465</v>
      </c>
      <c r="H60" s="1">
        <v>16.31217001641599</v>
      </c>
      <c r="I60" s="20">
        <f t="shared" si="10"/>
        <v>16.283774790363367</v>
      </c>
      <c r="J60" s="22">
        <v>1.127</v>
      </c>
      <c r="K60" s="100" t="s">
        <v>2</v>
      </c>
      <c r="L60" s="100" t="s">
        <v>2</v>
      </c>
      <c r="M60" s="100" t="s">
        <v>2</v>
      </c>
      <c r="N60" s="100" t="s">
        <v>2</v>
      </c>
      <c r="O60" s="12">
        <v>85.111</v>
      </c>
      <c r="P60" s="1">
        <v>26.1173965127113</v>
      </c>
      <c r="Q60" s="1">
        <v>50.380229823860866</v>
      </c>
      <c r="R60" s="1">
        <v>23.502373663427836</v>
      </c>
      <c r="S60" s="20">
        <f t="shared" si="0"/>
        <v>2.615022849283463</v>
      </c>
      <c r="T60" s="1">
        <v>28.59754203824482</v>
      </c>
      <c r="U60" s="1">
        <v>58.9600248458228</v>
      </c>
      <c r="V60" s="1">
        <v>12.442433115932385</v>
      </c>
      <c r="W60" s="20">
        <f t="shared" si="1"/>
        <v>16.155108922312436</v>
      </c>
      <c r="X60" s="22">
        <v>1.443</v>
      </c>
      <c r="Y60" s="1">
        <v>25.645325879586494</v>
      </c>
      <c r="Z60" s="1">
        <v>51.79732907404942</v>
      </c>
      <c r="AA60" s="1">
        <v>22.55734504636408</v>
      </c>
      <c r="AB60" s="20">
        <f t="shared" si="2"/>
        <v>3.0879808332224137</v>
      </c>
      <c r="AC60" s="1">
        <v>29.225786414659034</v>
      </c>
      <c r="AD60" s="1">
        <v>56.1764053418519</v>
      </c>
      <c r="AE60" s="1">
        <v>14.597808243489062</v>
      </c>
      <c r="AF60" s="20">
        <f t="shared" si="3"/>
        <v>14.627978171169971</v>
      </c>
      <c r="AG60" s="22">
        <v>0.851</v>
      </c>
      <c r="AH60" s="1">
        <v>65.82736658886823</v>
      </c>
      <c r="AI60" s="1">
        <v>27.35472131017841</v>
      </c>
      <c r="AJ60" s="1">
        <v>6.817912100953361</v>
      </c>
      <c r="AK60" s="20">
        <f t="shared" si="14"/>
        <v>59.009454487914866</v>
      </c>
      <c r="AL60" s="22">
        <v>5.97</v>
      </c>
      <c r="AM60" s="23" t="s">
        <v>2</v>
      </c>
      <c r="AN60" s="23" t="s">
        <v>2</v>
      </c>
      <c r="AO60" s="1">
        <v>54.778670042327626</v>
      </c>
      <c r="AP60" s="1">
        <v>36.44922663080027</v>
      </c>
      <c r="AQ60" s="1">
        <v>8.772103326872108</v>
      </c>
      <c r="AR60" s="20">
        <f t="shared" si="4"/>
        <v>46.00656671545552</v>
      </c>
      <c r="AS60" s="22">
        <v>6.245</v>
      </c>
      <c r="AT60" s="104">
        <v>8.643</v>
      </c>
      <c r="AU60" s="1">
        <v>36.360974311193935</v>
      </c>
      <c r="AV60" s="1">
        <v>59.112649185855624</v>
      </c>
      <c r="AW60" s="1">
        <v>4.526376502950442</v>
      </c>
      <c r="AX60" s="20">
        <f t="shared" si="5"/>
        <v>31.834597808243494</v>
      </c>
      <c r="AY60" s="1">
        <v>32.00141976130263</v>
      </c>
      <c r="AZ60" s="1">
        <v>63.75881804871556</v>
      </c>
      <c r="BA60" s="1">
        <v>4.239762189981809</v>
      </c>
      <c r="BB60" s="20">
        <f t="shared" si="6"/>
        <v>27.761657571320818</v>
      </c>
      <c r="BC60" s="1">
        <v>33.26589467145836</v>
      </c>
      <c r="BD60" s="1">
        <v>62.51209015484272</v>
      </c>
      <c r="BE60" s="1">
        <v>4.222015173698922</v>
      </c>
      <c r="BF60" s="20">
        <f t="shared" si="15"/>
        <v>29.04387949775944</v>
      </c>
      <c r="BG60" s="100" t="s">
        <v>2</v>
      </c>
      <c r="BH60" s="100" t="s">
        <v>2</v>
      </c>
      <c r="BI60" s="100" t="s">
        <v>2</v>
      </c>
      <c r="BJ60" s="100" t="s">
        <v>2</v>
      </c>
      <c r="BK60" s="1">
        <v>51.679259464377544</v>
      </c>
      <c r="BL60" s="1">
        <v>45.70789983781004</v>
      </c>
      <c r="BM60" s="1">
        <v>2.6128406978124135</v>
      </c>
      <c r="BN60" s="20">
        <f t="shared" si="8"/>
        <v>49.06641876656513</v>
      </c>
      <c r="BO60" s="100" t="s">
        <v>2</v>
      </c>
      <c r="BP60" s="100" t="s">
        <v>2</v>
      </c>
      <c r="BQ60" s="100" t="s">
        <v>2</v>
      </c>
      <c r="BR60" s="100" t="s">
        <v>2</v>
      </c>
      <c r="BS60" s="100" t="s">
        <v>2</v>
      </c>
      <c r="BT60" s="100" t="s">
        <v>2</v>
      </c>
      <c r="BU60" s="100" t="s">
        <v>2</v>
      </c>
      <c r="BV60" s="100" t="s">
        <v>2</v>
      </c>
      <c r="BW60" s="100" t="s">
        <v>2</v>
      </c>
      <c r="BX60" s="100" t="s">
        <v>2</v>
      </c>
      <c r="BY60" s="100" t="s">
        <v>2</v>
      </c>
      <c r="BZ60" s="100" t="s">
        <v>2</v>
      </c>
      <c r="CA60" s="12"/>
    </row>
    <row r="61" spans="1:79" ht="12">
      <c r="A61" s="2" t="s">
        <v>67</v>
      </c>
      <c r="B61" s="1">
        <v>27.425351612760107</v>
      </c>
      <c r="C61" s="1">
        <v>59.49864679000842</v>
      </c>
      <c r="D61" s="1">
        <v>13.076001597231466</v>
      </c>
      <c r="E61" s="20">
        <f t="shared" si="9"/>
        <v>14.34935001552864</v>
      </c>
      <c r="F61" s="1">
        <v>19.162340831447715</v>
      </c>
      <c r="G61" s="1">
        <v>63.90878033630596</v>
      </c>
      <c r="H61" s="1">
        <v>16.928878832246326</v>
      </c>
      <c r="I61" s="20">
        <f t="shared" si="10"/>
        <v>2.2334619992013884</v>
      </c>
      <c r="J61" s="22">
        <v>1.342</v>
      </c>
      <c r="K61" s="100" t="s">
        <v>2</v>
      </c>
      <c r="L61" s="100" t="s">
        <v>2</v>
      </c>
      <c r="M61" s="100" t="s">
        <v>2</v>
      </c>
      <c r="N61" s="100" t="s">
        <v>2</v>
      </c>
      <c r="O61" s="12">
        <v>87.392</v>
      </c>
      <c r="P61" s="1">
        <v>27.308221305293046</v>
      </c>
      <c r="Q61" s="1">
        <v>57.65650649984472</v>
      </c>
      <c r="R61" s="1">
        <v>15.03527219486224</v>
      </c>
      <c r="S61" s="20">
        <f t="shared" si="0"/>
        <v>12.272949110430806</v>
      </c>
      <c r="T61" s="1">
        <v>21.44549447624118</v>
      </c>
      <c r="U61" s="1">
        <v>62.858156972359026</v>
      </c>
      <c r="V61" s="1">
        <v>15.696348551399797</v>
      </c>
      <c r="W61" s="20">
        <f t="shared" si="1"/>
        <v>5.7491459248413825</v>
      </c>
      <c r="X61" s="22">
        <v>0.659</v>
      </c>
      <c r="Y61" s="1">
        <v>26.771374062735703</v>
      </c>
      <c r="Z61" s="1">
        <v>55.722081725009986</v>
      </c>
      <c r="AA61" s="1">
        <v>17.506544212254315</v>
      </c>
      <c r="AB61" s="20">
        <f t="shared" si="2"/>
        <v>9.264829850481387</v>
      </c>
      <c r="AC61" s="1">
        <v>26.593903899906827</v>
      </c>
      <c r="AD61" s="1">
        <v>51.272904742890105</v>
      </c>
      <c r="AE61" s="1">
        <v>22.13319135720307</v>
      </c>
      <c r="AF61" s="20">
        <f t="shared" si="3"/>
        <v>4.460712542703757</v>
      </c>
      <c r="AG61" s="22">
        <v>0.685</v>
      </c>
      <c r="AH61" s="1">
        <v>56.00663677763264</v>
      </c>
      <c r="AI61" s="1">
        <v>36.3540085430861</v>
      </c>
      <c r="AJ61" s="1">
        <v>7.639354679281252</v>
      </c>
      <c r="AK61" s="20">
        <f t="shared" si="14"/>
        <v>48.36728209835139</v>
      </c>
      <c r="AL61" s="22">
        <v>3.576</v>
      </c>
      <c r="AM61" s="23" t="s">
        <v>2</v>
      </c>
      <c r="AN61" s="23" t="s">
        <v>2</v>
      </c>
      <c r="AO61" s="1">
        <v>40.450806650898436</v>
      </c>
      <c r="AP61" s="1">
        <v>47.774208352455254</v>
      </c>
      <c r="AQ61" s="1">
        <v>11.77498499664631</v>
      </c>
      <c r="AR61" s="20">
        <f t="shared" si="4"/>
        <v>28.675821654252125</v>
      </c>
      <c r="AS61" s="22">
        <v>1.868</v>
      </c>
      <c r="AT61" s="104">
        <v>9.97</v>
      </c>
      <c r="AU61" s="1">
        <v>17.675140866941746</v>
      </c>
      <c r="AV61" s="1">
        <v>62.70198322906961</v>
      </c>
      <c r="AW61" s="1">
        <v>19.622875903988643</v>
      </c>
      <c r="AX61" s="20">
        <f t="shared" si="5"/>
        <v>-1.9477350370468969</v>
      </c>
      <c r="AY61" s="1">
        <v>18.096632503660324</v>
      </c>
      <c r="AZ61" s="1">
        <v>60.98229735125782</v>
      </c>
      <c r="BA61" s="1">
        <v>20.921070145081856</v>
      </c>
      <c r="BB61" s="20">
        <f t="shared" si="6"/>
        <v>-2.8244376414215324</v>
      </c>
      <c r="BC61" s="1">
        <v>15.14707839744443</v>
      </c>
      <c r="BD61" s="1">
        <v>63.89901947735037</v>
      </c>
      <c r="BE61" s="1">
        <v>20.9539021252052</v>
      </c>
      <c r="BF61" s="20">
        <f t="shared" si="15"/>
        <v>-5.80682372776077</v>
      </c>
      <c r="BG61" s="100" t="s">
        <v>2</v>
      </c>
      <c r="BH61" s="100" t="s">
        <v>2</v>
      </c>
      <c r="BI61" s="100" t="s">
        <v>2</v>
      </c>
      <c r="BJ61" s="100" t="s">
        <v>2</v>
      </c>
      <c r="BK61" s="1">
        <v>39.4747061107777</v>
      </c>
      <c r="BL61" s="1">
        <v>50.23299325731634</v>
      </c>
      <c r="BM61" s="1">
        <v>10.292300631905956</v>
      </c>
      <c r="BN61" s="20">
        <f t="shared" si="8"/>
        <v>29.182405478871747</v>
      </c>
      <c r="BO61" s="100" t="s">
        <v>2</v>
      </c>
      <c r="BP61" s="100" t="s">
        <v>2</v>
      </c>
      <c r="BQ61" s="100" t="s">
        <v>2</v>
      </c>
      <c r="BR61" s="100" t="s">
        <v>2</v>
      </c>
      <c r="BS61" s="100" t="s">
        <v>2</v>
      </c>
      <c r="BT61" s="100" t="s">
        <v>2</v>
      </c>
      <c r="BU61" s="100" t="s">
        <v>2</v>
      </c>
      <c r="BV61" s="100" t="s">
        <v>2</v>
      </c>
      <c r="BW61" s="100" t="s">
        <v>2</v>
      </c>
      <c r="BX61" s="100" t="s">
        <v>2</v>
      </c>
      <c r="BY61" s="100" t="s">
        <v>2</v>
      </c>
      <c r="BZ61" s="100" t="s">
        <v>2</v>
      </c>
      <c r="CA61" s="12"/>
    </row>
    <row r="62" spans="1:79" ht="12">
      <c r="A62" s="2" t="s">
        <v>64</v>
      </c>
      <c r="B62" s="1">
        <v>21.827942677137408</v>
      </c>
      <c r="C62" s="1">
        <v>56.463019654820535</v>
      </c>
      <c r="D62" s="1">
        <v>21.70903766804206</v>
      </c>
      <c r="E62" s="20">
        <f t="shared" si="9"/>
        <v>0.11890500909534651</v>
      </c>
      <c r="F62" s="1">
        <v>30.3349749323395</v>
      </c>
      <c r="G62" s="1">
        <v>51.48586893828475</v>
      </c>
      <c r="H62" s="1">
        <v>18.179156129375748</v>
      </c>
      <c r="I62" s="20">
        <f t="shared" si="10"/>
        <v>12.15581880296375</v>
      </c>
      <c r="J62" s="22">
        <v>0.135</v>
      </c>
      <c r="K62" s="100" t="s">
        <v>2</v>
      </c>
      <c r="L62" s="100" t="s">
        <v>2</v>
      </c>
      <c r="M62" s="100" t="s">
        <v>2</v>
      </c>
      <c r="N62" s="100" t="s">
        <v>2</v>
      </c>
      <c r="O62" s="12">
        <v>86.739</v>
      </c>
      <c r="P62" s="1">
        <v>18.353076888948046</v>
      </c>
      <c r="Q62" s="1">
        <v>53.43804072940237</v>
      </c>
      <c r="R62" s="1">
        <v>28.208882381649588</v>
      </c>
      <c r="S62" s="20">
        <f t="shared" si="0"/>
        <v>-9.855805492701542</v>
      </c>
      <c r="T62" s="1">
        <v>34.560539509295005</v>
      </c>
      <c r="U62" s="1">
        <v>46.02422467722614</v>
      </c>
      <c r="V62" s="1">
        <v>19.41523581347886</v>
      </c>
      <c r="W62" s="20">
        <f t="shared" si="1"/>
        <v>15.145303695816146</v>
      </c>
      <c r="X62" s="22">
        <v>0.569</v>
      </c>
      <c r="Y62" s="1">
        <v>20.693020985846754</v>
      </c>
      <c r="Z62" s="1">
        <v>53.300501353209995</v>
      </c>
      <c r="AA62" s="1">
        <v>26.006477660943254</v>
      </c>
      <c r="AB62" s="20">
        <f t="shared" si="2"/>
        <v>-5.3134566750965</v>
      </c>
      <c r="AC62" s="1">
        <v>27.834420338080662</v>
      </c>
      <c r="AD62" s="1">
        <v>50.66063268113048</v>
      </c>
      <c r="AE62" s="1">
        <v>21.504946980788855</v>
      </c>
      <c r="AF62" s="20">
        <f t="shared" si="3"/>
        <v>6.329473357291807</v>
      </c>
      <c r="AG62" s="22">
        <v>0.123</v>
      </c>
      <c r="AH62" s="1">
        <v>38.34990554571148</v>
      </c>
      <c r="AI62" s="1">
        <v>44.9163091071507</v>
      </c>
      <c r="AJ62" s="1">
        <v>16.733785347137818</v>
      </c>
      <c r="AK62" s="20">
        <f t="shared" si="14"/>
        <v>21.61612019857366</v>
      </c>
      <c r="AL62" s="22">
        <v>1.738</v>
      </c>
      <c r="AM62" s="23" t="s">
        <v>2</v>
      </c>
      <c r="AN62" s="23" t="s">
        <v>2</v>
      </c>
      <c r="AO62" s="1">
        <v>46.01022156486593</v>
      </c>
      <c r="AP62" s="1">
        <v>44.89141417839413</v>
      </c>
      <c r="AQ62" s="1">
        <v>9.098364256739936</v>
      </c>
      <c r="AR62" s="20">
        <f t="shared" si="4"/>
        <v>36.911857308125995</v>
      </c>
      <c r="AS62" s="22">
        <v>4.274</v>
      </c>
      <c r="AT62" s="104">
        <v>10.225</v>
      </c>
      <c r="AU62" s="1">
        <v>16.70349172545366</v>
      </c>
      <c r="AV62" s="1">
        <v>59.906828164514835</v>
      </c>
      <c r="AW62" s="1">
        <v>23.389680110031502</v>
      </c>
      <c r="AX62" s="20">
        <f t="shared" si="5"/>
        <v>-6.686188384577843</v>
      </c>
      <c r="AY62" s="1">
        <v>20.524424331159324</v>
      </c>
      <c r="AZ62" s="1">
        <v>56.27578863303607</v>
      </c>
      <c r="BA62" s="1">
        <v>23.199787035804604</v>
      </c>
      <c r="BB62" s="20">
        <f t="shared" si="6"/>
        <v>-2.6753627046452806</v>
      </c>
      <c r="BC62" s="1">
        <v>16.825058786991438</v>
      </c>
      <c r="BD62" s="1">
        <v>62.96907582412706</v>
      </c>
      <c r="BE62" s="1">
        <v>20.205865388881495</v>
      </c>
      <c r="BF62" s="20">
        <f t="shared" si="15"/>
        <v>-3.3808066018900576</v>
      </c>
      <c r="BG62" s="100" t="s">
        <v>2</v>
      </c>
      <c r="BH62" s="100" t="s">
        <v>2</v>
      </c>
      <c r="BI62" s="100" t="s">
        <v>2</v>
      </c>
      <c r="BJ62" s="100" t="s">
        <v>2</v>
      </c>
      <c r="BK62" s="1">
        <v>28.768286789579278</v>
      </c>
      <c r="BL62" s="1">
        <v>65.5175948570006</v>
      </c>
      <c r="BM62" s="1">
        <v>5.714118353420123</v>
      </c>
      <c r="BN62" s="20">
        <f t="shared" si="8"/>
        <v>23.054168436159156</v>
      </c>
      <c r="BO62" s="100" t="s">
        <v>2</v>
      </c>
      <c r="BP62" s="100" t="s">
        <v>2</v>
      </c>
      <c r="BQ62" s="100" t="s">
        <v>2</v>
      </c>
      <c r="BR62" s="100" t="s">
        <v>2</v>
      </c>
      <c r="BS62" s="100" t="s">
        <v>2</v>
      </c>
      <c r="BT62" s="100" t="s">
        <v>2</v>
      </c>
      <c r="BU62" s="100" t="s">
        <v>2</v>
      </c>
      <c r="BV62" s="100" t="s">
        <v>2</v>
      </c>
      <c r="BW62" s="100" t="s">
        <v>2</v>
      </c>
      <c r="BX62" s="100" t="s">
        <v>2</v>
      </c>
      <c r="BY62" s="100" t="s">
        <v>2</v>
      </c>
      <c r="BZ62" s="100" t="s">
        <v>2</v>
      </c>
      <c r="CA62" s="12"/>
    </row>
    <row r="63" spans="1:79" ht="12">
      <c r="A63" s="2" t="s">
        <v>380</v>
      </c>
      <c r="B63" s="1">
        <v>38.2741026664892</v>
      </c>
      <c r="C63" s="1">
        <v>38.422290252451305</v>
      </c>
      <c r="D63" s="1">
        <v>23.303607081059496</v>
      </c>
      <c r="E63" s="20">
        <f t="shared" si="9"/>
        <v>14.970495585429703</v>
      </c>
      <c r="F63" s="1">
        <v>28.566484759749766</v>
      </c>
      <c r="G63" s="1">
        <v>53.04494431873641</v>
      </c>
      <c r="H63" s="1">
        <v>18.388570921513818</v>
      </c>
      <c r="I63" s="20">
        <f t="shared" si="10"/>
        <v>10.177913838235948</v>
      </c>
      <c r="J63" s="22">
        <v>1.172</v>
      </c>
      <c r="K63" s="100" t="s">
        <v>2</v>
      </c>
      <c r="L63" s="100" t="s">
        <v>2</v>
      </c>
      <c r="M63" s="100" t="s">
        <v>2</v>
      </c>
      <c r="N63" s="100" t="s">
        <v>2</v>
      </c>
      <c r="O63" s="12">
        <v>84.992</v>
      </c>
      <c r="P63" s="1">
        <v>35.61826167975509</v>
      </c>
      <c r="Q63" s="1">
        <v>43.63991303962022</v>
      </c>
      <c r="R63" s="1">
        <v>20.741825280624695</v>
      </c>
      <c r="S63" s="20">
        <f t="shared" si="0"/>
        <v>14.876436399130398</v>
      </c>
      <c r="T63" s="1">
        <v>37.87656950175251</v>
      </c>
      <c r="U63" s="1">
        <v>43.370158392120324</v>
      </c>
      <c r="V63" s="1">
        <v>18.75327210612716</v>
      </c>
      <c r="W63" s="20">
        <f t="shared" si="1"/>
        <v>19.123297395625354</v>
      </c>
      <c r="X63" s="22">
        <v>1.395</v>
      </c>
      <c r="Y63" s="1">
        <v>36.06814854252629</v>
      </c>
      <c r="Z63" s="1">
        <v>39.29278140112694</v>
      </c>
      <c r="AA63" s="1">
        <v>24.639070056346775</v>
      </c>
      <c r="AB63" s="20">
        <f t="shared" si="2"/>
        <v>11.429078486179513</v>
      </c>
      <c r="AC63" s="1">
        <v>32.694440747149386</v>
      </c>
      <c r="AD63" s="1">
        <v>44.61688628599317</v>
      </c>
      <c r="AE63" s="1">
        <v>22.68867296685745</v>
      </c>
      <c r="AF63" s="20">
        <f t="shared" si="3"/>
        <v>10.005767780291936</v>
      </c>
      <c r="AG63" s="22">
        <v>1.046</v>
      </c>
      <c r="AH63" s="1">
        <v>52.04748868810371</v>
      </c>
      <c r="AI63" s="1">
        <v>33.80803109175756</v>
      </c>
      <c r="AJ63" s="1">
        <v>14.144480220138721</v>
      </c>
      <c r="AK63" s="20">
        <f t="shared" si="14"/>
        <v>37.903008467964995</v>
      </c>
      <c r="AL63" s="22">
        <v>5.493</v>
      </c>
      <c r="AM63" s="23" t="s">
        <v>2</v>
      </c>
      <c r="AN63" s="23" t="s">
        <v>2</v>
      </c>
      <c r="AO63" s="1">
        <v>55.84459794896526</v>
      </c>
      <c r="AP63" s="1">
        <v>35.152692869604685</v>
      </c>
      <c r="AQ63" s="1">
        <v>9.00270918143005</v>
      </c>
      <c r="AR63" s="20">
        <f t="shared" si="4"/>
        <v>46.84188876753521</v>
      </c>
      <c r="AS63" s="22">
        <v>4.438</v>
      </c>
      <c r="AT63" s="104">
        <v>10.977</v>
      </c>
      <c r="AU63" s="1">
        <v>21.526243400328323</v>
      </c>
      <c r="AV63" s="1">
        <v>64.98957362793381</v>
      </c>
      <c r="AW63" s="1">
        <v>13.484182971737876</v>
      </c>
      <c r="AX63" s="20">
        <f t="shared" si="5"/>
        <v>8.042060428590446</v>
      </c>
      <c r="AY63" s="1">
        <v>22.83952260526199</v>
      </c>
      <c r="AZ63" s="1">
        <v>56.55264208704911</v>
      </c>
      <c r="BA63" s="1">
        <v>20.607835307688894</v>
      </c>
      <c r="BB63" s="20">
        <f t="shared" si="6"/>
        <v>2.231687297573096</v>
      </c>
      <c r="BC63" s="1">
        <v>21.200585651537335</v>
      </c>
      <c r="BD63" s="1">
        <v>62.12343049824748</v>
      </c>
      <c r="BE63" s="1">
        <v>16.675983850215182</v>
      </c>
      <c r="BF63" s="20">
        <f t="shared" si="15"/>
        <v>4.524601801322152</v>
      </c>
      <c r="BG63" s="100" t="s">
        <v>2</v>
      </c>
      <c r="BH63" s="100" t="s">
        <v>2</v>
      </c>
      <c r="BI63" s="100" t="s">
        <v>2</v>
      </c>
      <c r="BJ63" s="100" t="s">
        <v>2</v>
      </c>
      <c r="BK63" s="1">
        <v>33.83072580530773</v>
      </c>
      <c r="BL63" s="1">
        <v>47.36670401838271</v>
      </c>
      <c r="BM63" s="1">
        <v>18.802570176309555</v>
      </c>
      <c r="BN63" s="20">
        <f t="shared" si="8"/>
        <v>15.028155628998174</v>
      </c>
      <c r="BO63" s="100" t="s">
        <v>2</v>
      </c>
      <c r="BP63" s="100" t="s">
        <v>2</v>
      </c>
      <c r="BQ63" s="100" t="s">
        <v>2</v>
      </c>
      <c r="BR63" s="100" t="s">
        <v>2</v>
      </c>
      <c r="BS63" s="100" t="s">
        <v>2</v>
      </c>
      <c r="BT63" s="100" t="s">
        <v>2</v>
      </c>
      <c r="BU63" s="100" t="s">
        <v>2</v>
      </c>
      <c r="BV63" s="100" t="s">
        <v>2</v>
      </c>
      <c r="BW63" s="100" t="s">
        <v>2</v>
      </c>
      <c r="BX63" s="100" t="s">
        <v>2</v>
      </c>
      <c r="BY63" s="100" t="s">
        <v>2</v>
      </c>
      <c r="BZ63" s="100" t="s">
        <v>2</v>
      </c>
      <c r="CA63" s="12"/>
    </row>
    <row r="64" spans="1:79" ht="12">
      <c r="A64" s="2" t="s">
        <v>411</v>
      </c>
      <c r="B64" s="1">
        <v>29.1882889200561</v>
      </c>
      <c r="C64" s="1">
        <v>52.53769284712483</v>
      </c>
      <c r="D64" s="1">
        <v>18.274018232819074</v>
      </c>
      <c r="E64" s="20">
        <f t="shared" si="9"/>
        <v>10.914270687237025</v>
      </c>
      <c r="F64" s="1">
        <v>41.05890603085554</v>
      </c>
      <c r="G64" s="1">
        <v>45.498772791023846</v>
      </c>
      <c r="H64" s="1">
        <v>13.442321178120617</v>
      </c>
      <c r="I64" s="20">
        <f t="shared" si="10"/>
        <v>27.616584852734924</v>
      </c>
      <c r="J64" s="22">
        <v>3.532</v>
      </c>
      <c r="K64" s="100" t="s">
        <v>2</v>
      </c>
      <c r="L64" s="100" t="s">
        <v>2</v>
      </c>
      <c r="M64" s="100" t="s">
        <v>2</v>
      </c>
      <c r="N64" s="100" t="s">
        <v>2</v>
      </c>
      <c r="O64" s="12">
        <v>80.247</v>
      </c>
      <c r="P64" s="1">
        <v>27.954067321178123</v>
      </c>
      <c r="Q64" s="1">
        <v>48.64481065918654</v>
      </c>
      <c r="R64" s="1">
        <v>23.40112201963534</v>
      </c>
      <c r="S64" s="20">
        <f t="shared" si="0"/>
        <v>4.552945301542781</v>
      </c>
      <c r="T64" s="1">
        <v>47.303646563814866</v>
      </c>
      <c r="U64" s="1">
        <v>36.766304347826086</v>
      </c>
      <c r="V64" s="1">
        <v>15.930049088359047</v>
      </c>
      <c r="W64" s="20">
        <f t="shared" si="1"/>
        <v>31.373597475455817</v>
      </c>
      <c r="X64" s="22">
        <v>4.313</v>
      </c>
      <c r="Y64" s="1">
        <v>29.339936886395513</v>
      </c>
      <c r="Z64" s="1">
        <v>51.067671809256666</v>
      </c>
      <c r="AA64" s="1">
        <v>19.592391304347824</v>
      </c>
      <c r="AB64" s="20">
        <f t="shared" si="2"/>
        <v>9.747545582047689</v>
      </c>
      <c r="AC64" s="1">
        <v>39.93338008415147</v>
      </c>
      <c r="AD64" s="1">
        <v>43.14165497896213</v>
      </c>
      <c r="AE64" s="1">
        <v>16.924964936886393</v>
      </c>
      <c r="AF64" s="20">
        <f t="shared" si="3"/>
        <v>23.00841514726508</v>
      </c>
      <c r="AG64" s="22">
        <v>2.423</v>
      </c>
      <c r="AH64" s="1">
        <v>34.970082509290165</v>
      </c>
      <c r="AI64" s="1">
        <v>44.68854317566291</v>
      </c>
      <c r="AJ64" s="1">
        <v>20.341374315046924</v>
      </c>
      <c r="AK64" s="20">
        <f t="shared" si="14"/>
        <v>14.628708194243242</v>
      </c>
      <c r="AL64" s="22">
        <v>2.671</v>
      </c>
      <c r="AM64" s="23" t="s">
        <v>2</v>
      </c>
      <c r="AN64" s="23" t="s">
        <v>2</v>
      </c>
      <c r="AO64" s="1">
        <v>46.282043207155006</v>
      </c>
      <c r="AP64" s="1">
        <v>35.894690432701395</v>
      </c>
      <c r="AQ64" s="1">
        <v>17.823266360143606</v>
      </c>
      <c r="AR64" s="20">
        <f t="shared" si="4"/>
        <v>28.4587768470114</v>
      </c>
      <c r="AS64" s="22">
        <v>4.329</v>
      </c>
      <c r="AT64" s="104">
        <v>12.927</v>
      </c>
      <c r="AU64" s="1">
        <v>34.09098877980365</v>
      </c>
      <c r="AV64" s="1">
        <v>52.297510518934075</v>
      </c>
      <c r="AW64" s="1">
        <v>13.611500701262273</v>
      </c>
      <c r="AX64" s="20">
        <f t="shared" si="5"/>
        <v>20.47948807854138</v>
      </c>
      <c r="AY64" s="1">
        <v>39.443373071528754</v>
      </c>
      <c r="AZ64" s="1">
        <v>45.81784712482468</v>
      </c>
      <c r="BA64" s="1">
        <v>14.738779803646565</v>
      </c>
      <c r="BB64" s="20">
        <f t="shared" si="6"/>
        <v>24.70459326788219</v>
      </c>
      <c r="BC64" s="1">
        <v>30.155154277699857</v>
      </c>
      <c r="BD64" s="1">
        <v>55.282258064516135</v>
      </c>
      <c r="BE64" s="1">
        <v>14.562587657784013</v>
      </c>
      <c r="BF64" s="20">
        <f t="shared" si="15"/>
        <v>15.592566619915845</v>
      </c>
      <c r="BG64" s="100" t="s">
        <v>2</v>
      </c>
      <c r="BH64" s="100" t="s">
        <v>2</v>
      </c>
      <c r="BI64" s="100" t="s">
        <v>2</v>
      </c>
      <c r="BJ64" s="100" t="s">
        <v>2</v>
      </c>
      <c r="BK64" s="1">
        <v>32.65100459784594</v>
      </c>
      <c r="BL64" s="1">
        <v>51.558858726459654</v>
      </c>
      <c r="BM64" s="1">
        <v>15.790136675694399</v>
      </c>
      <c r="BN64" s="20">
        <f t="shared" si="8"/>
        <v>16.86086792215154</v>
      </c>
      <c r="BO64" s="100" t="s">
        <v>2</v>
      </c>
      <c r="BP64" s="100" t="s">
        <v>2</v>
      </c>
      <c r="BQ64" s="100" t="s">
        <v>2</v>
      </c>
      <c r="BR64" s="100" t="s">
        <v>2</v>
      </c>
      <c r="BS64" s="100" t="s">
        <v>2</v>
      </c>
      <c r="BT64" s="100" t="s">
        <v>2</v>
      </c>
      <c r="BU64" s="100" t="s">
        <v>2</v>
      </c>
      <c r="BV64" s="100" t="s">
        <v>2</v>
      </c>
      <c r="BW64" s="100" t="s">
        <v>2</v>
      </c>
      <c r="BX64" s="100" t="s">
        <v>2</v>
      </c>
      <c r="BY64" s="100" t="s">
        <v>2</v>
      </c>
      <c r="BZ64" s="100" t="s">
        <v>2</v>
      </c>
      <c r="CA64" s="12"/>
    </row>
    <row r="65" spans="1:79" ht="12">
      <c r="A65" s="2" t="s">
        <v>67</v>
      </c>
      <c r="B65" s="1">
        <v>41.188639551192146</v>
      </c>
      <c r="C65" s="1">
        <v>46.53225806451613</v>
      </c>
      <c r="D65" s="1">
        <v>12.279102384291726</v>
      </c>
      <c r="E65" s="20">
        <f t="shared" si="9"/>
        <v>28.90953716690042</v>
      </c>
      <c r="F65" s="1">
        <v>50.489130434782616</v>
      </c>
      <c r="G65" s="1">
        <v>35.02366760168303</v>
      </c>
      <c r="H65" s="1">
        <v>14.487201963534362</v>
      </c>
      <c r="I65" s="20">
        <f t="shared" si="10"/>
        <v>36.001928471248256</v>
      </c>
      <c r="J65" s="22">
        <v>5.828</v>
      </c>
      <c r="K65" s="100" t="s">
        <v>2</v>
      </c>
      <c r="L65" s="100" t="s">
        <v>2</v>
      </c>
      <c r="M65" s="100" t="s">
        <v>2</v>
      </c>
      <c r="N65" s="100" t="s">
        <v>2</v>
      </c>
      <c r="O65" s="12">
        <v>79.254</v>
      </c>
      <c r="P65" s="1">
        <v>47.592917251051894</v>
      </c>
      <c r="Q65" s="1">
        <v>39.00683730715288</v>
      </c>
      <c r="R65" s="1">
        <v>13.40024544179523</v>
      </c>
      <c r="S65" s="20">
        <f t="shared" si="0"/>
        <v>34.192671809256666</v>
      </c>
      <c r="T65" s="1">
        <v>50.4882538569425</v>
      </c>
      <c r="U65" s="1">
        <v>28.946353436185134</v>
      </c>
      <c r="V65" s="1">
        <v>20.56539270687237</v>
      </c>
      <c r="W65" s="20">
        <f t="shared" si="1"/>
        <v>29.92286115007013</v>
      </c>
      <c r="X65" s="22">
        <v>5.311</v>
      </c>
      <c r="Y65" s="1">
        <v>42.94705469845722</v>
      </c>
      <c r="Z65" s="1">
        <v>44.603786816269285</v>
      </c>
      <c r="AA65" s="1">
        <v>12.449158485273493</v>
      </c>
      <c r="AB65" s="20">
        <f t="shared" si="2"/>
        <v>30.49789621318373</v>
      </c>
      <c r="AC65" s="1">
        <v>38.50280504908836</v>
      </c>
      <c r="AD65" s="1">
        <v>35.260343618513325</v>
      </c>
      <c r="AE65" s="1">
        <v>26.236851332398313</v>
      </c>
      <c r="AF65" s="20">
        <f t="shared" si="3"/>
        <v>12.265953716690046</v>
      </c>
      <c r="AG65" s="22">
        <v>2.68</v>
      </c>
      <c r="AH65" s="1">
        <v>31.975719107349754</v>
      </c>
      <c r="AI65" s="1">
        <v>37.84947861568686</v>
      </c>
      <c r="AJ65" s="1">
        <v>30.174802276963376</v>
      </c>
      <c r="AK65" s="20">
        <f t="shared" si="14"/>
        <v>1.8009168303863774</v>
      </c>
      <c r="AL65" s="22">
        <v>0.58</v>
      </c>
      <c r="AM65" s="23" t="s">
        <v>2</v>
      </c>
      <c r="AN65" s="23" t="s">
        <v>2</v>
      </c>
      <c r="AO65" s="1">
        <v>41.42234648128558</v>
      </c>
      <c r="AP65" s="1">
        <v>34.64435041055866</v>
      </c>
      <c r="AQ65" s="1">
        <v>23.93330310815576</v>
      </c>
      <c r="AR65" s="20">
        <f t="shared" si="4"/>
        <v>17.48904337312982</v>
      </c>
      <c r="AS65" s="22">
        <v>4.128</v>
      </c>
      <c r="AT65" s="104">
        <v>11.953</v>
      </c>
      <c r="AU65" s="1">
        <v>22.01788218793829</v>
      </c>
      <c r="AV65" s="1">
        <v>62.888323983169705</v>
      </c>
      <c r="AW65" s="1">
        <v>15.093793828892005</v>
      </c>
      <c r="AX65" s="20">
        <f t="shared" si="5"/>
        <v>6.924088359046285</v>
      </c>
      <c r="AY65" s="1">
        <v>29.4468793828892</v>
      </c>
      <c r="AZ65" s="1">
        <v>49.476683029453014</v>
      </c>
      <c r="BA65" s="1">
        <v>21.076437587657786</v>
      </c>
      <c r="BB65" s="20">
        <f t="shared" si="6"/>
        <v>8.370441795231415</v>
      </c>
      <c r="BC65" s="1">
        <v>20.60571528751753</v>
      </c>
      <c r="BD65" s="1">
        <v>58.34940392706872</v>
      </c>
      <c r="BE65" s="1">
        <v>21.044880785413746</v>
      </c>
      <c r="BF65" s="20">
        <f t="shared" si="15"/>
        <v>-0.43916549789621584</v>
      </c>
      <c r="BG65" s="100" t="s">
        <v>2</v>
      </c>
      <c r="BH65" s="100" t="s">
        <v>2</v>
      </c>
      <c r="BI65" s="100" t="s">
        <v>2</v>
      </c>
      <c r="BJ65" s="100" t="s">
        <v>2</v>
      </c>
      <c r="BK65" s="1">
        <v>23.464812855775527</v>
      </c>
      <c r="BL65" s="1">
        <v>50.48234345876782</v>
      </c>
      <c r="BM65" s="1">
        <v>26.05284368545665</v>
      </c>
      <c r="BN65" s="20">
        <f t="shared" si="8"/>
        <v>-2.5880308296811236</v>
      </c>
      <c r="BO65" s="100" t="s">
        <v>2</v>
      </c>
      <c r="BP65" s="100" t="s">
        <v>2</v>
      </c>
      <c r="BQ65" s="100" t="s">
        <v>2</v>
      </c>
      <c r="BR65" s="100" t="s">
        <v>2</v>
      </c>
      <c r="BS65" s="100" t="s">
        <v>2</v>
      </c>
      <c r="BT65" s="100" t="s">
        <v>2</v>
      </c>
      <c r="BU65" s="100" t="s">
        <v>2</v>
      </c>
      <c r="BV65" s="100" t="s">
        <v>2</v>
      </c>
      <c r="BW65" s="100" t="s">
        <v>2</v>
      </c>
      <c r="BX65" s="100" t="s">
        <v>2</v>
      </c>
      <c r="BY65" s="100" t="s">
        <v>2</v>
      </c>
      <c r="BZ65" s="100" t="s">
        <v>2</v>
      </c>
      <c r="CA65" s="12"/>
    </row>
    <row r="66" spans="1:79" ht="12">
      <c r="A66" s="2" t="s">
        <v>64</v>
      </c>
      <c r="B66" s="1">
        <v>25.606591865357643</v>
      </c>
      <c r="C66" s="1">
        <v>51.974929873772794</v>
      </c>
      <c r="D66" s="1">
        <v>22.418478260869566</v>
      </c>
      <c r="E66" s="20">
        <f t="shared" si="9"/>
        <v>3.188113604488077</v>
      </c>
      <c r="F66" s="1">
        <v>37.97948807854137</v>
      </c>
      <c r="G66" s="1">
        <v>41.82065217391304</v>
      </c>
      <c r="H66" s="1">
        <v>20.19985974754558</v>
      </c>
      <c r="I66" s="20">
        <f t="shared" si="10"/>
        <v>17.77962833099579</v>
      </c>
      <c r="J66" s="22">
        <v>2.279</v>
      </c>
      <c r="K66" s="100" t="s">
        <v>2</v>
      </c>
      <c r="L66" s="100" t="s">
        <v>2</v>
      </c>
      <c r="M66" s="100" t="s">
        <v>2</v>
      </c>
      <c r="N66" s="100" t="s">
        <v>2</v>
      </c>
      <c r="O66" s="12">
        <v>78.004</v>
      </c>
      <c r="P66" s="1">
        <v>25.82398316970547</v>
      </c>
      <c r="Q66" s="1">
        <v>45.1937237026648</v>
      </c>
      <c r="R66" s="1">
        <v>28.98229312762973</v>
      </c>
      <c r="S66" s="20">
        <f t="shared" si="0"/>
        <v>-3.15830995792426</v>
      </c>
      <c r="T66" s="1">
        <v>42.45266479663394</v>
      </c>
      <c r="U66" s="1">
        <v>32.080119214586254</v>
      </c>
      <c r="V66" s="1">
        <v>25.467215988779802</v>
      </c>
      <c r="W66" s="20">
        <f t="shared" si="1"/>
        <v>16.985448807854137</v>
      </c>
      <c r="X66" s="22">
        <v>1.895</v>
      </c>
      <c r="Y66" s="1">
        <v>24.801893408134642</v>
      </c>
      <c r="Z66" s="1">
        <v>47.68232819074334</v>
      </c>
      <c r="AA66" s="1">
        <v>27.51577840112202</v>
      </c>
      <c r="AB66" s="20">
        <f t="shared" si="2"/>
        <v>-2.713884992987378</v>
      </c>
      <c r="AC66" s="1">
        <v>30.48650070126227</v>
      </c>
      <c r="AD66" s="1">
        <v>41.65848527349228</v>
      </c>
      <c r="AE66" s="1">
        <v>27.85501402524544</v>
      </c>
      <c r="AF66" s="20">
        <f t="shared" si="3"/>
        <v>2.6314866760168307</v>
      </c>
      <c r="AG66" s="22">
        <v>0.402</v>
      </c>
      <c r="AH66" s="1">
        <v>26.390133680051502</v>
      </c>
      <c r="AI66" s="1">
        <v>36.74244815006501</v>
      </c>
      <c r="AJ66" s="1">
        <v>36.867418169883486</v>
      </c>
      <c r="AK66" s="20">
        <f t="shared" si="14"/>
        <v>-10.477284489831984</v>
      </c>
      <c r="AL66" s="22">
        <v>0.056</v>
      </c>
      <c r="AM66" s="23" t="s">
        <v>2</v>
      </c>
      <c r="AN66" s="23" t="s">
        <v>2</v>
      </c>
      <c r="AO66" s="1">
        <v>43.003572375314</v>
      </c>
      <c r="AP66" s="1">
        <v>23.13838851790606</v>
      </c>
      <c r="AQ66" s="1">
        <v>33.85803910677994</v>
      </c>
      <c r="AR66" s="20">
        <f t="shared" si="4"/>
        <v>9.14553326853406</v>
      </c>
      <c r="AS66" s="22">
        <v>1.809</v>
      </c>
      <c r="AT66" s="104">
        <v>11.021</v>
      </c>
      <c r="AU66" s="1">
        <v>28.33274894810659</v>
      </c>
      <c r="AV66" s="1">
        <v>59.19880785413745</v>
      </c>
      <c r="AW66" s="1">
        <v>12.46844319775596</v>
      </c>
      <c r="AX66" s="20">
        <f t="shared" si="5"/>
        <v>15.864305750350631</v>
      </c>
      <c r="AY66" s="1">
        <v>29.317145862552596</v>
      </c>
      <c r="AZ66" s="1">
        <v>51.1351683029453</v>
      </c>
      <c r="BA66" s="1">
        <v>19.547685834502104</v>
      </c>
      <c r="BB66" s="20">
        <f t="shared" si="6"/>
        <v>9.769460028050492</v>
      </c>
      <c r="BC66" s="1">
        <v>25.081521739130437</v>
      </c>
      <c r="BD66" s="1">
        <v>54.49772089761571</v>
      </c>
      <c r="BE66" s="1">
        <v>20.42075736325386</v>
      </c>
      <c r="BF66" s="20">
        <f t="shared" si="15"/>
        <v>4.660764375876578</v>
      </c>
      <c r="BG66" s="100" t="s">
        <v>2</v>
      </c>
      <c r="BH66" s="100" t="s">
        <v>2</v>
      </c>
      <c r="BI66" s="100" t="s">
        <v>2</v>
      </c>
      <c r="BJ66" s="100" t="s">
        <v>2</v>
      </c>
      <c r="BK66" s="1">
        <v>20.573347303045985</v>
      </c>
      <c r="BL66" s="1">
        <v>47.73728524722605</v>
      </c>
      <c r="BM66" s="1">
        <v>31.689367449727968</v>
      </c>
      <c r="BN66" s="20">
        <f t="shared" si="8"/>
        <v>-11.116020146681983</v>
      </c>
      <c r="BO66" s="100" t="s">
        <v>2</v>
      </c>
      <c r="BP66" s="100" t="s">
        <v>2</v>
      </c>
      <c r="BQ66" s="100" t="s">
        <v>2</v>
      </c>
      <c r="BR66" s="100" t="s">
        <v>2</v>
      </c>
      <c r="BS66" s="100" t="s">
        <v>2</v>
      </c>
      <c r="BT66" s="100" t="s">
        <v>2</v>
      </c>
      <c r="BU66" s="100" t="s">
        <v>2</v>
      </c>
      <c r="BV66" s="100" t="s">
        <v>2</v>
      </c>
      <c r="BW66" s="100" t="s">
        <v>2</v>
      </c>
      <c r="BX66" s="100" t="s">
        <v>2</v>
      </c>
      <c r="BY66" s="100" t="s">
        <v>2</v>
      </c>
      <c r="BZ66" s="100" t="s">
        <v>2</v>
      </c>
      <c r="CA66" s="12"/>
    </row>
    <row r="67" spans="1:79" ht="12">
      <c r="A67" s="2" t="s">
        <v>412</v>
      </c>
      <c r="B67" s="1">
        <v>42.36150070126227</v>
      </c>
      <c r="C67" s="1">
        <v>42.26069424964937</v>
      </c>
      <c r="D67" s="1">
        <v>15.377805049088359</v>
      </c>
      <c r="E67" s="20">
        <f t="shared" si="9"/>
        <v>26.983695652173914</v>
      </c>
      <c r="F67" s="1">
        <v>38.69214586255259</v>
      </c>
      <c r="G67" s="1">
        <v>39.94828190743338</v>
      </c>
      <c r="H67" s="1">
        <v>21.359572230014027</v>
      </c>
      <c r="I67" s="20">
        <f t="shared" si="10"/>
        <v>17.332573632538566</v>
      </c>
      <c r="J67" s="22">
        <v>2.298</v>
      </c>
      <c r="K67" s="100" t="s">
        <v>2</v>
      </c>
      <c r="L67" s="100" t="s">
        <v>2</v>
      </c>
      <c r="M67" s="100" t="s">
        <v>2</v>
      </c>
      <c r="N67" s="100" t="s">
        <v>2</v>
      </c>
      <c r="O67" s="12">
        <v>78.432</v>
      </c>
      <c r="P67" s="1">
        <v>48.843793828892004</v>
      </c>
      <c r="Q67" s="1">
        <v>34.34256661991585</v>
      </c>
      <c r="R67" s="1">
        <v>16.813639551192146</v>
      </c>
      <c r="S67" s="20">
        <f t="shared" si="0"/>
        <v>32.03015427769986</v>
      </c>
      <c r="T67" s="1">
        <v>46.86097475455821</v>
      </c>
      <c r="U67" s="1">
        <v>24.64586255259467</v>
      </c>
      <c r="V67" s="1">
        <v>28.493162692847125</v>
      </c>
      <c r="W67" s="20">
        <f t="shared" si="1"/>
        <v>18.36781206171108</v>
      </c>
      <c r="X67" s="22">
        <v>3.484</v>
      </c>
      <c r="Y67" s="1">
        <v>36.493688639551195</v>
      </c>
      <c r="Z67" s="1">
        <v>41.789095371669006</v>
      </c>
      <c r="AA67" s="1">
        <v>21.717215988779802</v>
      </c>
      <c r="AB67" s="20">
        <f t="shared" si="2"/>
        <v>14.776472650771392</v>
      </c>
      <c r="AC67" s="1">
        <v>34.04803646563815</v>
      </c>
      <c r="AD67" s="1">
        <v>36.17461430575035</v>
      </c>
      <c r="AE67" s="1">
        <v>29.7773492286115</v>
      </c>
      <c r="AF67" s="20">
        <f t="shared" si="3"/>
        <v>4.2706872370266495</v>
      </c>
      <c r="AG67" s="22">
        <v>1.521</v>
      </c>
      <c r="AH67" s="1">
        <v>36.289903810489356</v>
      </c>
      <c r="AI67" s="1">
        <v>33.53032813234094</v>
      </c>
      <c r="AJ67" s="1">
        <v>30.179768057169703</v>
      </c>
      <c r="AK67" s="20">
        <f t="shared" si="14"/>
        <v>6.110135753319653</v>
      </c>
      <c r="AL67" s="22">
        <v>2.878</v>
      </c>
      <c r="AM67" s="23" t="s">
        <v>2</v>
      </c>
      <c r="AN67" s="23" t="s">
        <v>2</v>
      </c>
      <c r="AO67" s="1">
        <v>51.14611409213422</v>
      </c>
      <c r="AP67" s="1">
        <v>19.46168492371603</v>
      </c>
      <c r="AQ67" s="1">
        <v>29.392200984149746</v>
      </c>
      <c r="AR67" s="20">
        <f t="shared" si="4"/>
        <v>21.753913107984474</v>
      </c>
      <c r="AS67" s="22">
        <v>3.917</v>
      </c>
      <c r="AT67" s="104">
        <v>11.244</v>
      </c>
      <c r="AU67" s="1">
        <v>26.256136044880783</v>
      </c>
      <c r="AV67" s="1">
        <v>54.70196353436185</v>
      </c>
      <c r="AW67" s="1">
        <v>19.04190042075736</v>
      </c>
      <c r="AX67" s="20">
        <f t="shared" si="5"/>
        <v>7.214235624123422</v>
      </c>
      <c r="AY67" s="1">
        <v>26.312237026647967</v>
      </c>
      <c r="AZ67" s="1">
        <v>50.17356241234222</v>
      </c>
      <c r="BA67" s="1">
        <v>23.51420056100982</v>
      </c>
      <c r="BB67" s="20">
        <f t="shared" si="6"/>
        <v>2.7980364656381482</v>
      </c>
      <c r="BC67" s="1">
        <v>25.064866760168304</v>
      </c>
      <c r="BD67" s="1">
        <v>51.44109396914446</v>
      </c>
      <c r="BE67" s="1">
        <v>23.494039270687235</v>
      </c>
      <c r="BF67" s="20">
        <f t="shared" si="15"/>
        <v>1.5708274894810685</v>
      </c>
      <c r="BG67" s="100" t="s">
        <v>2</v>
      </c>
      <c r="BH67" s="100" t="s">
        <v>2</v>
      </c>
      <c r="BI67" s="100" t="s">
        <v>2</v>
      </c>
      <c r="BJ67" s="100" t="s">
        <v>2</v>
      </c>
      <c r="BK67" s="1">
        <v>30.863480131549665</v>
      </c>
      <c r="BL67" s="1">
        <v>55.77137063870824</v>
      </c>
      <c r="BM67" s="1">
        <v>13.365149229742093</v>
      </c>
      <c r="BN67" s="20">
        <f t="shared" si="8"/>
        <v>17.49833090180757</v>
      </c>
      <c r="BO67" s="100" t="s">
        <v>2</v>
      </c>
      <c r="BP67" s="100" t="s">
        <v>2</v>
      </c>
      <c r="BQ67" s="100" t="s">
        <v>2</v>
      </c>
      <c r="BR67" s="100" t="s">
        <v>2</v>
      </c>
      <c r="BS67" s="100" t="s">
        <v>2</v>
      </c>
      <c r="BT67" s="100" t="s">
        <v>2</v>
      </c>
      <c r="BU67" s="100" t="s">
        <v>2</v>
      </c>
      <c r="BV67" s="100" t="s">
        <v>2</v>
      </c>
      <c r="BW67" s="100" t="s">
        <v>2</v>
      </c>
      <c r="BX67" s="100" t="s">
        <v>2</v>
      </c>
      <c r="BY67" s="100" t="s">
        <v>2</v>
      </c>
      <c r="BZ67" s="100" t="s">
        <v>2</v>
      </c>
      <c r="CA67" s="12"/>
    </row>
    <row r="68" spans="1:79" ht="12">
      <c r="A68" s="2" t="s">
        <v>416</v>
      </c>
      <c r="B68" s="1">
        <v>23.123919411622428</v>
      </c>
      <c r="C68" s="1">
        <v>50.57108815809512</v>
      </c>
      <c r="D68" s="1">
        <v>26.304992430282454</v>
      </c>
      <c r="E68" s="20">
        <f t="shared" si="9"/>
        <v>-3.181073018660026</v>
      </c>
      <c r="F68" s="1">
        <v>33.72779474867642</v>
      </c>
      <c r="G68" s="1">
        <v>41.5483431724731</v>
      </c>
      <c r="H68" s="1">
        <v>24.723862078850477</v>
      </c>
      <c r="I68" s="20">
        <f t="shared" si="10"/>
        <v>9.003932669825947</v>
      </c>
      <c r="J68" s="22">
        <v>0.689</v>
      </c>
      <c r="K68" s="100" t="s">
        <v>2</v>
      </c>
      <c r="L68" s="100" t="s">
        <v>2</v>
      </c>
      <c r="M68" s="100" t="s">
        <v>2</v>
      </c>
      <c r="N68" s="100" t="s">
        <v>2</v>
      </c>
      <c r="O68" s="12">
        <v>77.571</v>
      </c>
      <c r="P68" s="1">
        <v>25.866038395040714</v>
      </c>
      <c r="Q68" s="1">
        <v>41.60746759354648</v>
      </c>
      <c r="R68" s="1">
        <v>32.5264940114128</v>
      </c>
      <c r="S68" s="20">
        <f t="shared" si="0"/>
        <v>-6.6604556163720865</v>
      </c>
      <c r="T68" s="1">
        <v>38.3636868555662</v>
      </c>
      <c r="U68" s="1">
        <v>30.544034256331244</v>
      </c>
      <c r="V68" s="1">
        <v>31.092278888102555</v>
      </c>
      <c r="W68" s="20">
        <f t="shared" si="1"/>
        <v>7.271407967463645</v>
      </c>
      <c r="X68" s="22">
        <v>0.314</v>
      </c>
      <c r="Y68" s="1">
        <v>31.243673239032866</v>
      </c>
      <c r="Z68" s="1">
        <v>44.55473040159815</v>
      </c>
      <c r="AA68" s="1">
        <v>24.20159635936898</v>
      </c>
      <c r="AB68" s="20">
        <f t="shared" si="2"/>
        <v>7.042076879663885</v>
      </c>
      <c r="AC68" s="1">
        <v>38.0017737326322</v>
      </c>
      <c r="AD68" s="1">
        <v>37.011887591934</v>
      </c>
      <c r="AE68" s="1">
        <v>24.986338675433803</v>
      </c>
      <c r="AF68" s="20">
        <f t="shared" si="3"/>
        <v>13.015435057198399</v>
      </c>
      <c r="AG68" s="22">
        <v>0.815</v>
      </c>
      <c r="AH68" s="1">
        <v>46.39681234583517</v>
      </c>
      <c r="AI68" s="1">
        <v>35.6182404654987</v>
      </c>
      <c r="AJ68" s="1">
        <v>17.984947188666116</v>
      </c>
      <c r="AK68" s="20">
        <f t="shared" si="14"/>
        <v>28.411865157169057</v>
      </c>
      <c r="AL68" s="22">
        <v>3.024</v>
      </c>
      <c r="AM68" s="23" t="s">
        <v>2</v>
      </c>
      <c r="AN68" s="23" t="s">
        <v>2</v>
      </c>
      <c r="AO68" s="1">
        <v>42.05173613307191</v>
      </c>
      <c r="AP68" s="1">
        <v>22.64372904939599</v>
      </c>
      <c r="AQ68" s="1">
        <v>35.304534817532094</v>
      </c>
      <c r="AR68" s="20">
        <f t="shared" si="4"/>
        <v>6.747201315539819</v>
      </c>
      <c r="AS68" s="113">
        <v>2.615</v>
      </c>
      <c r="AT68" s="104">
        <v>12.677</v>
      </c>
      <c r="AU68" s="1">
        <v>34.733805731485546</v>
      </c>
      <c r="AV68" s="1">
        <v>51.64786928127996</v>
      </c>
      <c r="AW68" s="1">
        <v>13.618324987234502</v>
      </c>
      <c r="AX68" s="20">
        <f t="shared" si="5"/>
        <v>21.115480744251045</v>
      </c>
      <c r="AY68" s="1">
        <v>42.05806734809055</v>
      </c>
      <c r="AZ68" s="1">
        <v>45.15224538426394</v>
      </c>
      <c r="BA68" s="1">
        <v>12.789687267645505</v>
      </c>
      <c r="BB68" s="20">
        <f t="shared" si="6"/>
        <v>29.26838008044505</v>
      </c>
      <c r="BC68" s="1">
        <v>39.38582268048626</v>
      </c>
      <c r="BD68" s="1">
        <v>43.984985980345606</v>
      </c>
      <c r="BE68" s="1">
        <v>16.629191339168138</v>
      </c>
      <c r="BF68" s="20">
        <f t="shared" si="15"/>
        <v>22.75663134131812</v>
      </c>
      <c r="BG68" s="100" t="s">
        <v>2</v>
      </c>
      <c r="BH68" s="100" t="s">
        <v>2</v>
      </c>
      <c r="BI68" s="100" t="s">
        <v>2</v>
      </c>
      <c r="BJ68" s="100" t="s">
        <v>2</v>
      </c>
      <c r="BK68" s="1">
        <v>42.23009297324648</v>
      </c>
      <c r="BL68" s="1">
        <v>47.15451268104484</v>
      </c>
      <c r="BM68" s="1">
        <v>10.615394345708683</v>
      </c>
      <c r="BN68" s="20">
        <f t="shared" si="8"/>
        <v>31.614698627537795</v>
      </c>
      <c r="BO68" s="100" t="s">
        <v>2</v>
      </c>
      <c r="BP68" s="100" t="s">
        <v>2</v>
      </c>
      <c r="BQ68" s="100" t="s">
        <v>2</v>
      </c>
      <c r="BR68" s="100" t="s">
        <v>2</v>
      </c>
      <c r="BS68" s="100" t="s">
        <v>2</v>
      </c>
      <c r="BT68" s="100" t="s">
        <v>2</v>
      </c>
      <c r="BU68" s="100" t="s">
        <v>2</v>
      </c>
      <c r="BV68" s="100" t="s">
        <v>2</v>
      </c>
      <c r="BW68" s="100" t="s">
        <v>2</v>
      </c>
      <c r="BX68" s="100" t="s">
        <v>2</v>
      </c>
      <c r="BY68" s="100" t="s">
        <v>2</v>
      </c>
      <c r="BZ68" s="100" t="s">
        <v>2</v>
      </c>
      <c r="CA68" s="12"/>
    </row>
    <row r="69" spans="1:79" ht="12">
      <c r="A69" s="2" t="s">
        <v>67</v>
      </c>
      <c r="B69" s="1">
        <v>49.109102473371614</v>
      </c>
      <c r="C69" s="1">
        <v>41.28317910220463</v>
      </c>
      <c r="D69" s="1">
        <v>9.607718424423762</v>
      </c>
      <c r="E69" s="20">
        <f t="shared" si="9"/>
        <v>39.501384048947855</v>
      </c>
      <c r="F69" s="1">
        <v>45.334097770292665</v>
      </c>
      <c r="G69" s="1">
        <v>38.12987664495785</v>
      </c>
      <c r="H69" s="1">
        <v>16.536025584749485</v>
      </c>
      <c r="I69" s="20">
        <f t="shared" si="10"/>
        <v>28.79807218554318</v>
      </c>
      <c r="J69" s="22">
        <v>3.142</v>
      </c>
      <c r="K69" s="100" t="s">
        <v>2</v>
      </c>
      <c r="L69" s="100" t="s">
        <v>2</v>
      </c>
      <c r="M69" s="100" t="s">
        <v>2</v>
      </c>
      <c r="N69" s="100" t="s">
        <v>2</v>
      </c>
      <c r="O69" s="12">
        <v>78.417</v>
      </c>
      <c r="P69" s="1">
        <v>50.35161114047425</v>
      </c>
      <c r="Q69" s="1">
        <v>37.015470890180865</v>
      </c>
      <c r="R69" s="1">
        <v>12.632917969344884</v>
      </c>
      <c r="S69" s="20">
        <f t="shared" si="0"/>
        <v>37.71869317112936</v>
      </c>
      <c r="T69" s="1">
        <v>48.29300629764667</v>
      </c>
      <c r="U69" s="1">
        <v>26.92311137786776</v>
      </c>
      <c r="V69" s="1">
        <v>24.783882324485575</v>
      </c>
      <c r="W69" s="20">
        <f t="shared" si="1"/>
        <v>23.509123973161095</v>
      </c>
      <c r="X69" s="22">
        <v>2.645</v>
      </c>
      <c r="Y69" s="1">
        <v>41.44621917243727</v>
      </c>
      <c r="Z69" s="1">
        <v>43.21726433095343</v>
      </c>
      <c r="AA69" s="1">
        <v>15.336516496609304</v>
      </c>
      <c r="AB69" s="20">
        <f t="shared" si="2"/>
        <v>26.10970267582796</v>
      </c>
      <c r="AC69" s="1">
        <v>43.527219629307794</v>
      </c>
      <c r="AD69" s="1">
        <v>35.46031945103871</v>
      </c>
      <c r="AE69" s="1">
        <v>21.012460919653495</v>
      </c>
      <c r="AF69" s="20">
        <f t="shared" si="3"/>
        <v>22.5147587096543</v>
      </c>
      <c r="AG69" s="22">
        <v>2.12</v>
      </c>
      <c r="AH69" s="1">
        <v>42.09422941760985</v>
      </c>
      <c r="AI69" s="1">
        <v>33.60316036935605</v>
      </c>
      <c r="AJ69" s="1">
        <v>24.3026102130341</v>
      </c>
      <c r="AK69" s="20">
        <f t="shared" si="14"/>
        <v>17.791619204575753</v>
      </c>
      <c r="AL69" s="22">
        <v>2.783</v>
      </c>
      <c r="AM69" s="23" t="s">
        <v>2</v>
      </c>
      <c r="AN69" s="23" t="s">
        <v>2</v>
      </c>
      <c r="AO69" s="1">
        <v>49.06933908533482</v>
      </c>
      <c r="AP69" s="1">
        <v>19.09793751969172</v>
      </c>
      <c r="AQ69" s="1">
        <v>31.83272339497346</v>
      </c>
      <c r="AR69" s="20">
        <f t="shared" si="4"/>
        <v>17.236615690361358</v>
      </c>
      <c r="AS69" s="22">
        <v>3.06</v>
      </c>
      <c r="AT69" s="104">
        <v>11.408</v>
      </c>
      <c r="AU69" s="1">
        <v>22.06863807791882</v>
      </c>
      <c r="AV69" s="1">
        <v>56.54444633562963</v>
      </c>
      <c r="AW69" s="1">
        <v>21.38691558645155</v>
      </c>
      <c r="AX69" s="20">
        <f t="shared" si="5"/>
        <v>0.6817224914672693</v>
      </c>
      <c r="AY69" s="1">
        <v>25.089358500031356</v>
      </c>
      <c r="AZ69" s="1">
        <v>55.54739359843768</v>
      </c>
      <c r="BA69" s="1">
        <v>19.363247901530965</v>
      </c>
      <c r="BB69" s="20">
        <f t="shared" si="6"/>
        <v>5.726110598500391</v>
      </c>
      <c r="BC69" s="1">
        <v>23.52076969246343</v>
      </c>
      <c r="BD69" s="1">
        <v>51.29043528115454</v>
      </c>
      <c r="BE69" s="1">
        <v>25.18879502638203</v>
      </c>
      <c r="BF69" s="20">
        <f t="shared" si="15"/>
        <v>-1.668025333918603</v>
      </c>
      <c r="BG69" s="100" t="s">
        <v>2</v>
      </c>
      <c r="BH69" s="100" t="s">
        <v>2</v>
      </c>
      <c r="BI69" s="100" t="s">
        <v>2</v>
      </c>
      <c r="BJ69" s="100" t="s">
        <v>2</v>
      </c>
      <c r="BK69" s="1">
        <v>26.835268170911995</v>
      </c>
      <c r="BL69" s="1">
        <v>50.27992535323914</v>
      </c>
      <c r="BM69" s="1">
        <v>22.884806475848865</v>
      </c>
      <c r="BN69" s="20">
        <f t="shared" si="8"/>
        <v>3.9504616950631295</v>
      </c>
      <c r="BO69" s="100" t="s">
        <v>2</v>
      </c>
      <c r="BP69" s="100" t="s">
        <v>2</v>
      </c>
      <c r="BQ69" s="100" t="s">
        <v>2</v>
      </c>
      <c r="BR69" s="100" t="s">
        <v>2</v>
      </c>
      <c r="BS69" s="100" t="s">
        <v>2</v>
      </c>
      <c r="BT69" s="100" t="s">
        <v>2</v>
      </c>
      <c r="BU69" s="100" t="s">
        <v>2</v>
      </c>
      <c r="BV69" s="100" t="s">
        <v>2</v>
      </c>
      <c r="BW69" s="100" t="s">
        <v>2</v>
      </c>
      <c r="BX69" s="100" t="s">
        <v>2</v>
      </c>
      <c r="BY69" s="100" t="s">
        <v>2</v>
      </c>
      <c r="BZ69" s="100" t="s">
        <v>2</v>
      </c>
      <c r="CA69" s="12"/>
    </row>
    <row r="70" spans="1:79" ht="12">
      <c r="A70" s="2" t="s">
        <v>64</v>
      </c>
      <c r="B70" s="1">
        <v>18.81948239256824</v>
      </c>
      <c r="C70" s="1">
        <v>52.26688405342698</v>
      </c>
      <c r="D70" s="1">
        <v>28.913633554004786</v>
      </c>
      <c r="E70" s="20">
        <f t="shared" si="9"/>
        <v>-10.094151161436546</v>
      </c>
      <c r="F70" s="1">
        <v>45.45324243700114</v>
      </c>
      <c r="G70" s="1">
        <v>32.09381074810309</v>
      </c>
      <c r="H70" s="1">
        <v>22.45294681489577</v>
      </c>
      <c r="I70" s="20">
        <f t="shared" si="10"/>
        <v>23.000295622105366</v>
      </c>
      <c r="J70" s="22">
        <v>2.945</v>
      </c>
      <c r="K70" s="100" t="s">
        <v>2</v>
      </c>
      <c r="L70" s="100" t="s">
        <v>2</v>
      </c>
      <c r="M70" s="100" t="s">
        <v>2</v>
      </c>
      <c r="N70" s="100" t="s">
        <v>2</v>
      </c>
      <c r="O70" s="12">
        <v>77.132</v>
      </c>
      <c r="P70" s="1">
        <v>19.416997375234036</v>
      </c>
      <c r="Q70" s="1">
        <v>47.60949215705596</v>
      </c>
      <c r="R70" s="1">
        <v>32.97351046771001</v>
      </c>
      <c r="S70" s="20">
        <f t="shared" si="0"/>
        <v>-13.55651309247597</v>
      </c>
      <c r="T70" s="1">
        <v>45.57955370020335</v>
      </c>
      <c r="U70" s="1">
        <v>24.444364815594515</v>
      </c>
      <c r="V70" s="1">
        <v>29.976081484202133</v>
      </c>
      <c r="W70" s="20">
        <f t="shared" si="1"/>
        <v>15.603472216001215</v>
      </c>
      <c r="X70" s="22">
        <v>2.07</v>
      </c>
      <c r="Y70" s="1">
        <v>23.023587060710028</v>
      </c>
      <c r="Z70" s="1">
        <v>42.32771054116762</v>
      </c>
      <c r="AA70" s="1">
        <v>34.64870239812235</v>
      </c>
      <c r="AB70" s="20">
        <f t="shared" si="2"/>
        <v>-11.625115337412325</v>
      </c>
      <c r="AC70" s="1">
        <v>39.38492685592453</v>
      </c>
      <c r="AD70" s="1">
        <v>32.79792885361331</v>
      </c>
      <c r="AE70" s="1">
        <v>27.817144290462153</v>
      </c>
      <c r="AF70" s="20">
        <f t="shared" si="3"/>
        <v>11.56778256546238</v>
      </c>
      <c r="AG70" s="22">
        <v>1.184</v>
      </c>
      <c r="AH70" s="1">
        <v>45.791893776962624</v>
      </c>
      <c r="AI70" s="1">
        <v>30.87494510604221</v>
      </c>
      <c r="AJ70" s="1">
        <v>23.333161116995168</v>
      </c>
      <c r="AK70" s="20">
        <f t="shared" si="14"/>
        <v>22.458732659967456</v>
      </c>
      <c r="AL70" s="22">
        <v>1.705</v>
      </c>
      <c r="AM70" s="23" t="s">
        <v>2</v>
      </c>
      <c r="AN70" s="23" t="s">
        <v>2</v>
      </c>
      <c r="AO70" s="1">
        <v>49.31414843326186</v>
      </c>
      <c r="AP70" s="1">
        <v>19.471209733667433</v>
      </c>
      <c r="AQ70" s="1">
        <v>31.214641833070704</v>
      </c>
      <c r="AR70" s="20">
        <f t="shared" si="4"/>
        <v>18.09950660019116</v>
      </c>
      <c r="AS70" s="22">
        <v>2.292</v>
      </c>
      <c r="AT70" s="104">
        <v>10.97</v>
      </c>
      <c r="AU70" s="1">
        <v>37.538632434224084</v>
      </c>
      <c r="AV70" s="1">
        <v>46.27919268290498</v>
      </c>
      <c r="AW70" s="1">
        <v>16.18217488287094</v>
      </c>
      <c r="AX70" s="20">
        <f t="shared" si="5"/>
        <v>21.356457551353145</v>
      </c>
      <c r="AY70" s="1">
        <v>42.17900366392246</v>
      </c>
      <c r="AZ70" s="1">
        <v>40.92395345295577</v>
      </c>
      <c r="BA70" s="1">
        <v>16.897042883121767</v>
      </c>
      <c r="BB70" s="20">
        <f t="shared" si="6"/>
        <v>25.28196078080069</v>
      </c>
      <c r="BC70" s="1">
        <v>32.748658502718826</v>
      </c>
      <c r="BD70" s="1">
        <v>42.572270646516586</v>
      </c>
      <c r="BE70" s="1">
        <v>24.679070850764585</v>
      </c>
      <c r="BF70" s="20">
        <f t="shared" si="15"/>
        <v>8.06958765195424</v>
      </c>
      <c r="BG70" s="100" t="s">
        <v>2</v>
      </c>
      <c r="BH70" s="100" t="s">
        <v>2</v>
      </c>
      <c r="BI70" s="100" t="s">
        <v>2</v>
      </c>
      <c r="BJ70" s="100" t="s">
        <v>2</v>
      </c>
      <c r="BK70" s="1">
        <v>35.27162821936917</v>
      </c>
      <c r="BL70" s="1">
        <v>49.75588334065253</v>
      </c>
      <c r="BM70" s="1">
        <v>14.972488439978301</v>
      </c>
      <c r="BN70" s="20">
        <f t="shared" si="8"/>
        <v>20.29913977939087</v>
      </c>
      <c r="BO70" s="100" t="s">
        <v>2</v>
      </c>
      <c r="BP70" s="100" t="s">
        <v>2</v>
      </c>
      <c r="BQ70" s="100" t="s">
        <v>2</v>
      </c>
      <c r="BR70" s="100" t="s">
        <v>2</v>
      </c>
      <c r="BS70" s="100" t="s">
        <v>2</v>
      </c>
      <c r="BT70" s="100" t="s">
        <v>2</v>
      </c>
      <c r="BU70" s="100" t="s">
        <v>2</v>
      </c>
      <c r="BV70" s="100" t="s">
        <v>2</v>
      </c>
      <c r="BW70" s="100" t="s">
        <v>2</v>
      </c>
      <c r="BX70" s="100" t="s">
        <v>2</v>
      </c>
      <c r="BY70" s="100" t="s">
        <v>2</v>
      </c>
      <c r="BZ70" s="22"/>
      <c r="CA70" s="12"/>
    </row>
    <row r="71" spans="1:79" ht="12">
      <c r="A71" s="2" t="s">
        <v>417</v>
      </c>
      <c r="B71" s="1"/>
      <c r="C71" s="1"/>
      <c r="D71" s="1"/>
      <c r="E71" s="20">
        <f t="shared" si="9"/>
        <v>0</v>
      </c>
      <c r="F71" s="1"/>
      <c r="G71" s="1"/>
      <c r="H71" s="1"/>
      <c r="I71" s="20">
        <f t="shared" si="10"/>
        <v>0</v>
      </c>
      <c r="J71" s="22"/>
      <c r="K71" s="100" t="s">
        <v>2</v>
      </c>
      <c r="L71" s="100" t="s">
        <v>2</v>
      </c>
      <c r="M71" s="100" t="s">
        <v>2</v>
      </c>
      <c r="N71" s="100" t="s">
        <v>2</v>
      </c>
      <c r="O71" s="12"/>
      <c r="P71" s="1"/>
      <c r="Q71" s="1"/>
      <c r="R71" s="1"/>
      <c r="S71" s="20">
        <f t="shared" si="0"/>
        <v>0</v>
      </c>
      <c r="T71" s="1"/>
      <c r="U71" s="1"/>
      <c r="V71" s="1"/>
      <c r="W71" s="20">
        <f t="shared" si="1"/>
        <v>0</v>
      </c>
      <c r="X71" s="22"/>
      <c r="Y71" s="1"/>
      <c r="Z71" s="1"/>
      <c r="AA71" s="1"/>
      <c r="AB71" s="20">
        <f t="shared" si="2"/>
        <v>0</v>
      </c>
      <c r="AC71" s="1"/>
      <c r="AD71" s="1"/>
      <c r="AE71" s="1"/>
      <c r="AF71" s="20">
        <f t="shared" si="3"/>
        <v>0</v>
      </c>
      <c r="AG71" s="22"/>
      <c r="AH71" s="1"/>
      <c r="AI71" s="1"/>
      <c r="AJ71" s="1"/>
      <c r="AK71" s="20">
        <f t="shared" si="14"/>
        <v>0</v>
      </c>
      <c r="AL71" s="22"/>
      <c r="AM71" s="23" t="s">
        <v>2</v>
      </c>
      <c r="AN71" s="23" t="s">
        <v>2</v>
      </c>
      <c r="AO71" s="1"/>
      <c r="AP71" s="1"/>
      <c r="AQ71" s="1"/>
      <c r="AR71" s="20">
        <f t="shared" si="4"/>
        <v>0</v>
      </c>
      <c r="AS71" s="22"/>
      <c r="AT71" s="104"/>
      <c r="AU71" s="1"/>
      <c r="AV71" s="1"/>
      <c r="AW71" s="1"/>
      <c r="AX71" s="20">
        <f t="shared" si="5"/>
        <v>0</v>
      </c>
      <c r="AY71" s="1"/>
      <c r="AZ71" s="1"/>
      <c r="BA71" s="1"/>
      <c r="BB71" s="20">
        <f t="shared" si="6"/>
        <v>0</v>
      </c>
      <c r="BC71" s="1"/>
      <c r="BD71" s="1"/>
      <c r="BE71" s="1"/>
      <c r="BF71" s="20">
        <f t="shared" si="15"/>
        <v>0</v>
      </c>
      <c r="BG71" s="100" t="s">
        <v>2</v>
      </c>
      <c r="BH71" s="100" t="s">
        <v>2</v>
      </c>
      <c r="BI71" s="100" t="s">
        <v>2</v>
      </c>
      <c r="BJ71" s="100" t="s">
        <v>2</v>
      </c>
      <c r="BK71" s="1"/>
      <c r="BL71" s="1"/>
      <c r="BM71" s="1"/>
      <c r="BN71" s="20">
        <f t="shared" si="8"/>
        <v>0</v>
      </c>
      <c r="BO71" s="100" t="s">
        <v>2</v>
      </c>
      <c r="BP71" s="100" t="s">
        <v>2</v>
      </c>
      <c r="BQ71" s="100" t="s">
        <v>2</v>
      </c>
      <c r="BR71" s="100" t="s">
        <v>2</v>
      </c>
      <c r="BS71" s="100" t="s">
        <v>2</v>
      </c>
      <c r="BT71" s="100" t="s">
        <v>2</v>
      </c>
      <c r="BU71" s="100" t="s">
        <v>2</v>
      </c>
      <c r="BV71" s="100" t="s">
        <v>2</v>
      </c>
      <c r="BW71" s="100" t="s">
        <v>2</v>
      </c>
      <c r="BX71" s="100" t="s">
        <v>2</v>
      </c>
      <c r="BY71" s="100" t="s">
        <v>2</v>
      </c>
      <c r="BZ71" s="22"/>
      <c r="CA71" s="12"/>
    </row>
    <row r="72" spans="1:79" ht="12.75" thickBo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8"/>
    </row>
    <row r="73" spans="1:79" ht="12">
      <c r="A73" s="24" t="s">
        <v>189</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row>
    <row r="74" ht="12">
      <c r="A74" s="2" t="s">
        <v>85</v>
      </c>
    </row>
    <row r="75" ht="12">
      <c r="A75" s="2" t="s">
        <v>86</v>
      </c>
    </row>
    <row r="76" ht="12">
      <c r="A76" s="2" t="s">
        <v>87</v>
      </c>
    </row>
    <row r="77" ht="12">
      <c r="A77" s="2" t="s">
        <v>250</v>
      </c>
    </row>
    <row r="78" ht="12">
      <c r="A78" s="2" t="s">
        <v>341</v>
      </c>
    </row>
    <row r="79" ht="12">
      <c r="A79" s="69" t="s">
        <v>346</v>
      </c>
    </row>
    <row r="80" ht="12">
      <c r="A80" s="3" t="s">
        <v>372</v>
      </c>
    </row>
    <row r="81" ht="12">
      <c r="A81" s="106" t="s">
        <v>376</v>
      </c>
    </row>
    <row r="83" ht="12">
      <c r="A83" s="2" t="s">
        <v>177</v>
      </c>
    </row>
    <row r="131" ht="12">
      <c r="A131" s="3" t="s">
        <v>331</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O131"/>
  <sheetViews>
    <sheetView zoomScalePageLayoutView="0" workbookViewId="0" topLeftCell="A1">
      <pane xSplit="1" ySplit="15" topLeftCell="AY47" activePane="bottomRight" state="frozen"/>
      <selection pane="topLeft" activeCell="BW32" sqref="BW32:BW47"/>
      <selection pane="topRight" activeCell="BW32" sqref="BW32:BW47"/>
      <selection pane="bottomLeft" activeCell="BW32" sqref="BW32:BW47"/>
      <selection pane="bottomRight" activeCell="AY70" sqref="AY70:BA70"/>
    </sheetView>
  </sheetViews>
  <sheetFormatPr defaultColWidth="13.28125" defaultRowHeight="12.75"/>
  <cols>
    <col min="1" max="3" width="13.28125" style="3" customWidth="1"/>
    <col min="4" max="4" width="14.421875" style="3" customWidth="1"/>
    <col min="5" max="41" width="13.28125" style="3" customWidth="1"/>
    <col min="42" max="42" width="15.57421875" style="3" customWidth="1"/>
    <col min="43" max="43" width="14.421875" style="3" customWidth="1"/>
    <col min="44" max="45" width="13.28125" style="3" customWidth="1"/>
    <col min="46" max="46" width="14.421875" style="3" customWidth="1"/>
    <col min="47" max="48" width="13.28125" style="3" customWidth="1"/>
    <col min="49" max="49" width="14.421875" style="3" customWidth="1"/>
    <col min="50" max="79" width="13.28125" style="3" customWidth="1"/>
    <col min="80" max="80" width="9.8515625" style="3" customWidth="1"/>
    <col min="81" max="81" width="14.421875" style="3" customWidth="1"/>
    <col min="82" max="16384" width="13.28125" style="3" customWidth="1"/>
  </cols>
  <sheetData>
    <row r="1" ht="12">
      <c r="A1" s="2" t="s">
        <v>92</v>
      </c>
    </row>
    <row r="2" ht="12">
      <c r="A2" s="4" t="s">
        <v>196</v>
      </c>
    </row>
    <row r="3" ht="12">
      <c r="A3" s="2" t="s">
        <v>365</v>
      </c>
    </row>
    <row r="4" spans="1:80" ht="12.75" thickBot="1">
      <c r="A4" s="4"/>
      <c r="CB4" s="2" t="s">
        <v>90</v>
      </c>
    </row>
    <row r="5" spans="1:80" ht="12.75" thickTop="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18"/>
      <c r="CB5" s="2" t="s">
        <v>3</v>
      </c>
    </row>
    <row r="6" ht="12">
      <c r="CB6" s="6" t="str">
        <f>A2</f>
        <v>SETTORE: INDUSTRIA DEI METALLI </v>
      </c>
    </row>
    <row r="7" spans="39:80" ht="12">
      <c r="AM7" s="2" t="s">
        <v>4</v>
      </c>
      <c r="AT7" s="2" t="s">
        <v>5</v>
      </c>
      <c r="CB7" s="13" t="str">
        <f>A3</f>
        <v>EMILIA-ROMAGNA. Codifica  Ateco2002 fino al IV trimestre 2009. Da I trimestre 2010 Codifica Ateco2007.</v>
      </c>
    </row>
    <row r="8" spans="39:80" ht="12.75" thickBot="1">
      <c r="AM8" s="2" t="s">
        <v>7</v>
      </c>
      <c r="AT8" s="2" t="s">
        <v>8</v>
      </c>
      <c r="CB8" s="2" t="s">
        <v>9</v>
      </c>
    </row>
    <row r="9" spans="39:93" ht="12.75" thickTop="1">
      <c r="AM9" s="2" t="s">
        <v>10</v>
      </c>
      <c r="AT9" s="2" t="s">
        <v>11</v>
      </c>
      <c r="AU9" s="2" t="s">
        <v>12</v>
      </c>
      <c r="BY9" s="3" t="s">
        <v>334</v>
      </c>
      <c r="CB9" s="7"/>
      <c r="CC9" s="7"/>
      <c r="CD9" s="7"/>
      <c r="CE9" s="7"/>
      <c r="CF9" s="7"/>
      <c r="CG9" s="7"/>
      <c r="CH9" s="7"/>
      <c r="CI9" s="7"/>
      <c r="CJ9" s="7"/>
      <c r="CK9" s="7"/>
      <c r="CL9" s="7"/>
      <c r="CM9" s="7"/>
      <c r="CN9" s="7"/>
      <c r="CO9" s="7"/>
    </row>
    <row r="10" spans="2:91" ht="12">
      <c r="B10" s="2" t="s">
        <v>13</v>
      </c>
      <c r="F10" s="2" t="s">
        <v>13</v>
      </c>
      <c r="O10" s="2" t="s">
        <v>14</v>
      </c>
      <c r="P10" s="2" t="s">
        <v>361</v>
      </c>
      <c r="T10" s="2" t="s">
        <v>361</v>
      </c>
      <c r="Y10" s="2" t="s">
        <v>357</v>
      </c>
      <c r="AC10" s="2" t="s">
        <v>355</v>
      </c>
      <c r="AM10" s="2" t="s">
        <v>16</v>
      </c>
      <c r="AO10" s="2" t="s">
        <v>364</v>
      </c>
      <c r="AT10" s="2" t="s">
        <v>17</v>
      </c>
      <c r="AU10" s="8" t="s">
        <v>2</v>
      </c>
      <c r="AV10" s="8" t="s">
        <v>2</v>
      </c>
      <c r="AW10" s="8" t="s">
        <v>2</v>
      </c>
      <c r="AX10" s="8" t="s">
        <v>2</v>
      </c>
      <c r="AY10" s="8" t="s">
        <v>2</v>
      </c>
      <c r="AZ10" s="8" t="s">
        <v>2</v>
      </c>
      <c r="BA10" s="8" t="s">
        <v>2</v>
      </c>
      <c r="BB10" s="8" t="s">
        <v>2</v>
      </c>
      <c r="BC10" s="8"/>
      <c r="BD10" s="8"/>
      <c r="BE10" s="8"/>
      <c r="BF10" s="8"/>
      <c r="BG10" s="8" t="s">
        <v>2</v>
      </c>
      <c r="BH10" s="8" t="s">
        <v>2</v>
      </c>
      <c r="BI10" s="8" t="s">
        <v>2</v>
      </c>
      <c r="BJ10" s="8" t="s">
        <v>2</v>
      </c>
      <c r="BK10" s="8" t="s">
        <v>2</v>
      </c>
      <c r="BL10" s="8" t="s">
        <v>2</v>
      </c>
      <c r="BM10" s="8" t="s">
        <v>2</v>
      </c>
      <c r="BN10" s="2" t="s">
        <v>18</v>
      </c>
      <c r="BY10" s="3" t="s">
        <v>335</v>
      </c>
      <c r="CC10" s="2" t="s">
        <v>19</v>
      </c>
      <c r="CD10" s="2" t="s">
        <v>14</v>
      </c>
      <c r="CE10" s="2" t="s">
        <v>20</v>
      </c>
      <c r="CH10" s="2" t="s">
        <v>354</v>
      </c>
      <c r="CI10" s="2" t="s">
        <v>29</v>
      </c>
      <c r="CJ10" s="2" t="s">
        <v>22</v>
      </c>
      <c r="CK10" s="2" t="s">
        <v>5</v>
      </c>
      <c r="CL10" s="3" t="s">
        <v>190</v>
      </c>
      <c r="CM10" s="3" t="s">
        <v>190</v>
      </c>
    </row>
    <row r="11" spans="2:93" ht="12">
      <c r="B11" s="2" t="s">
        <v>23</v>
      </c>
      <c r="F11" s="2" t="s">
        <v>24</v>
      </c>
      <c r="K11" s="3" t="s">
        <v>183</v>
      </c>
      <c r="O11" s="2" t="s">
        <v>25</v>
      </c>
      <c r="P11" s="2" t="s">
        <v>23</v>
      </c>
      <c r="T11" s="2" t="s">
        <v>24</v>
      </c>
      <c r="Y11" s="2" t="s">
        <v>356</v>
      </c>
      <c r="AC11" s="2" t="s">
        <v>24</v>
      </c>
      <c r="AH11" s="2" t="s">
        <v>368</v>
      </c>
      <c r="AM11" s="8" t="s">
        <v>2</v>
      </c>
      <c r="AN11" s="2" t="s">
        <v>18</v>
      </c>
      <c r="AO11" s="2" t="s">
        <v>24</v>
      </c>
      <c r="AT11" s="2" t="s">
        <v>26</v>
      </c>
      <c r="AU11" s="2" t="s">
        <v>19</v>
      </c>
      <c r="AY11" s="2" t="s">
        <v>27</v>
      </c>
      <c r="BC11" s="2" t="s">
        <v>349</v>
      </c>
      <c r="BG11" s="2" t="s">
        <v>28</v>
      </c>
      <c r="BK11" s="2" t="s">
        <v>29</v>
      </c>
      <c r="BO11" s="2" t="s">
        <v>185</v>
      </c>
      <c r="BT11" s="2" t="s">
        <v>187</v>
      </c>
      <c r="BY11" s="3" t="s">
        <v>336</v>
      </c>
      <c r="BZ11" s="3" t="s">
        <v>245</v>
      </c>
      <c r="CC11" s="2" t="s">
        <v>30</v>
      </c>
      <c r="CD11" s="2" t="s">
        <v>25</v>
      </c>
      <c r="CE11" s="8" t="s">
        <v>2</v>
      </c>
      <c r="CF11" s="2" t="s">
        <v>18</v>
      </c>
      <c r="CH11" s="2" t="s">
        <v>18</v>
      </c>
      <c r="CI11" s="2" t="s">
        <v>18</v>
      </c>
      <c r="CJ11" s="2" t="s">
        <v>18</v>
      </c>
      <c r="CK11" s="2" t="s">
        <v>31</v>
      </c>
      <c r="CL11" s="3" t="s">
        <v>191</v>
      </c>
      <c r="CM11" s="3" t="s">
        <v>191</v>
      </c>
      <c r="CO11" s="3" t="s">
        <v>245</v>
      </c>
    </row>
    <row r="12" spans="2:93" ht="12">
      <c r="B12" s="2" t="s">
        <v>32</v>
      </c>
      <c r="F12" s="2" t="s">
        <v>33</v>
      </c>
      <c r="K12" s="3" t="s">
        <v>184</v>
      </c>
      <c r="O12" s="2" t="s">
        <v>34</v>
      </c>
      <c r="P12" s="2" t="s">
        <v>32</v>
      </c>
      <c r="T12" s="2" t="s">
        <v>33</v>
      </c>
      <c r="Y12" s="2" t="s">
        <v>32</v>
      </c>
      <c r="AC12" s="2" t="s">
        <v>33</v>
      </c>
      <c r="AH12" s="2" t="s">
        <v>369</v>
      </c>
      <c r="AN12" s="2" t="s">
        <v>35</v>
      </c>
      <c r="AO12" s="2" t="s">
        <v>33</v>
      </c>
      <c r="AT12" s="2" t="s">
        <v>36</v>
      </c>
      <c r="AU12" s="8" t="s">
        <v>2</v>
      </c>
      <c r="AV12" s="8" t="s">
        <v>2</v>
      </c>
      <c r="AW12" s="8" t="s">
        <v>2</v>
      </c>
      <c r="AX12" s="2" t="s">
        <v>18</v>
      </c>
      <c r="AY12" s="8" t="s">
        <v>2</v>
      </c>
      <c r="AZ12" s="8" t="s">
        <v>2</v>
      </c>
      <c r="BA12" s="8" t="s">
        <v>2</v>
      </c>
      <c r="BB12" s="2" t="s">
        <v>18</v>
      </c>
      <c r="BC12" s="8" t="s">
        <v>2</v>
      </c>
      <c r="BD12" s="8" t="s">
        <v>2</v>
      </c>
      <c r="BE12" s="8" t="s">
        <v>2</v>
      </c>
      <c r="BF12" s="2" t="s">
        <v>18</v>
      </c>
      <c r="BG12" s="8" t="s">
        <v>2</v>
      </c>
      <c r="BH12" s="8" t="s">
        <v>2</v>
      </c>
      <c r="BI12" s="8" t="s">
        <v>2</v>
      </c>
      <c r="BJ12" s="2" t="s">
        <v>18</v>
      </c>
      <c r="BK12" s="8" t="s">
        <v>2</v>
      </c>
      <c r="BL12" s="8" t="s">
        <v>2</v>
      </c>
      <c r="BM12" s="8" t="s">
        <v>2</v>
      </c>
      <c r="BN12" s="2" t="s">
        <v>18</v>
      </c>
      <c r="BO12" s="2" t="s">
        <v>186</v>
      </c>
      <c r="BT12" s="2" t="s">
        <v>251</v>
      </c>
      <c r="BY12" s="3" t="s">
        <v>337</v>
      </c>
      <c r="BZ12" s="3" t="s">
        <v>246</v>
      </c>
      <c r="CC12" s="2" t="s">
        <v>37</v>
      </c>
      <c r="CD12" s="2" t="s">
        <v>38</v>
      </c>
      <c r="CE12" s="2" t="s">
        <v>37</v>
      </c>
      <c r="CF12" s="9" t="s">
        <v>39</v>
      </c>
      <c r="CG12" s="9" t="s">
        <v>39</v>
      </c>
      <c r="CH12" s="2" t="s">
        <v>37</v>
      </c>
      <c r="CI12" s="2" t="s">
        <v>37</v>
      </c>
      <c r="CJ12" s="2" t="s">
        <v>37</v>
      </c>
      <c r="CK12" s="2" t="s">
        <v>40</v>
      </c>
      <c r="CL12" s="3" t="s">
        <v>192</v>
      </c>
      <c r="CM12" s="3" t="s">
        <v>192</v>
      </c>
      <c r="CO12" s="3" t="s">
        <v>246</v>
      </c>
    </row>
    <row r="13" spans="2:93" ht="12">
      <c r="B13" s="8" t="s">
        <v>2</v>
      </c>
      <c r="C13" s="8" t="s">
        <v>2</v>
      </c>
      <c r="D13" s="8" t="s">
        <v>2</v>
      </c>
      <c r="E13" s="2" t="s">
        <v>18</v>
      </c>
      <c r="F13" s="8" t="s">
        <v>2</v>
      </c>
      <c r="G13" s="8" t="s">
        <v>2</v>
      </c>
      <c r="H13" s="8" t="s">
        <v>2</v>
      </c>
      <c r="I13" s="8" t="s">
        <v>2</v>
      </c>
      <c r="J13" s="2" t="s">
        <v>18</v>
      </c>
      <c r="K13" s="8" t="s">
        <v>2</v>
      </c>
      <c r="L13" s="8" t="s">
        <v>2</v>
      </c>
      <c r="M13" s="8" t="s">
        <v>2</v>
      </c>
      <c r="N13" s="2" t="s">
        <v>18</v>
      </c>
      <c r="O13" s="2" t="s">
        <v>38</v>
      </c>
      <c r="P13" s="8" t="s">
        <v>2</v>
      </c>
      <c r="Q13" s="8" t="s">
        <v>2</v>
      </c>
      <c r="R13" s="8" t="s">
        <v>2</v>
      </c>
      <c r="S13" s="2" t="s">
        <v>18</v>
      </c>
      <c r="T13" s="8" t="s">
        <v>2</v>
      </c>
      <c r="U13" s="8" t="s">
        <v>2</v>
      </c>
      <c r="V13" s="8" t="s">
        <v>2</v>
      </c>
      <c r="W13" s="8" t="s">
        <v>2</v>
      </c>
      <c r="X13" s="2" t="s">
        <v>18</v>
      </c>
      <c r="Y13" s="8" t="s">
        <v>2</v>
      </c>
      <c r="Z13" s="8" t="s">
        <v>2</v>
      </c>
      <c r="AA13" s="8" t="s">
        <v>2</v>
      </c>
      <c r="AB13" s="2" t="s">
        <v>18</v>
      </c>
      <c r="AC13" s="8" t="s">
        <v>2</v>
      </c>
      <c r="AD13" s="8" t="s">
        <v>2</v>
      </c>
      <c r="AE13" s="8" t="s">
        <v>2</v>
      </c>
      <c r="AF13" s="8" t="s">
        <v>2</v>
      </c>
      <c r="AG13" s="2" t="s">
        <v>18</v>
      </c>
      <c r="AH13" s="8" t="s">
        <v>2</v>
      </c>
      <c r="AI13" s="8" t="s">
        <v>2</v>
      </c>
      <c r="AJ13" s="8" t="s">
        <v>2</v>
      </c>
      <c r="AK13" s="8" t="s">
        <v>2</v>
      </c>
      <c r="AL13" s="2" t="s">
        <v>18</v>
      </c>
      <c r="AM13" s="2" t="s">
        <v>41</v>
      </c>
      <c r="AN13" s="2" t="s">
        <v>42</v>
      </c>
      <c r="AO13" s="8" t="s">
        <v>2</v>
      </c>
      <c r="AP13" s="8" t="s">
        <v>2</v>
      </c>
      <c r="AQ13" s="8" t="s">
        <v>2</v>
      </c>
      <c r="AR13" s="8" t="s">
        <v>2</v>
      </c>
      <c r="AS13" s="2" t="s">
        <v>18</v>
      </c>
      <c r="AT13" s="2" t="s">
        <v>43</v>
      </c>
      <c r="BO13" s="8" t="s">
        <v>2</v>
      </c>
      <c r="BP13" s="8" t="s">
        <v>2</v>
      </c>
      <c r="BQ13" s="8" t="s">
        <v>2</v>
      </c>
      <c r="BR13" s="8" t="s">
        <v>2</v>
      </c>
      <c r="BS13" s="2" t="s">
        <v>18</v>
      </c>
      <c r="BT13" s="8" t="s">
        <v>2</v>
      </c>
      <c r="BU13" s="8" t="s">
        <v>2</v>
      </c>
      <c r="BV13" s="8" t="s">
        <v>2</v>
      </c>
      <c r="BW13" s="8" t="s">
        <v>2</v>
      </c>
      <c r="BX13" s="2" t="s">
        <v>18</v>
      </c>
      <c r="BY13" s="2" t="s">
        <v>338</v>
      </c>
      <c r="BZ13" s="3" t="s">
        <v>247</v>
      </c>
      <c r="CA13" s="2"/>
      <c r="CC13" s="2" t="s">
        <v>44</v>
      </c>
      <c r="CD13" s="2" t="s">
        <v>45</v>
      </c>
      <c r="CE13" s="2" t="s">
        <v>44</v>
      </c>
      <c r="CF13" s="2" t="s">
        <v>46</v>
      </c>
      <c r="CG13" s="2" t="s">
        <v>41</v>
      </c>
      <c r="CH13" s="2" t="s">
        <v>44</v>
      </c>
      <c r="CI13" s="2" t="s">
        <v>44</v>
      </c>
      <c r="CJ13" s="2" t="s">
        <v>44</v>
      </c>
      <c r="CK13" s="2" t="s">
        <v>47</v>
      </c>
      <c r="CL13" s="3" t="s">
        <v>193</v>
      </c>
      <c r="CM13" s="3" t="s">
        <v>193</v>
      </c>
      <c r="CO13" s="3" t="s">
        <v>247</v>
      </c>
    </row>
    <row r="14" spans="1:93" ht="12">
      <c r="A14" s="9" t="s">
        <v>48</v>
      </c>
      <c r="B14" s="9" t="s">
        <v>49</v>
      </c>
      <c r="C14" s="9" t="s">
        <v>50</v>
      </c>
      <c r="D14" s="9" t="s">
        <v>51</v>
      </c>
      <c r="E14" s="9" t="s">
        <v>52</v>
      </c>
      <c r="F14" s="9" t="s">
        <v>49</v>
      </c>
      <c r="G14" s="9" t="s">
        <v>50</v>
      </c>
      <c r="H14" s="9" t="s">
        <v>51</v>
      </c>
      <c r="I14" s="9" t="s">
        <v>52</v>
      </c>
      <c r="J14" s="9" t="s">
        <v>53</v>
      </c>
      <c r="K14" s="9" t="s">
        <v>180</v>
      </c>
      <c r="L14" s="9" t="s">
        <v>181</v>
      </c>
      <c r="M14" s="9" t="s">
        <v>182</v>
      </c>
      <c r="N14" s="9" t="s">
        <v>52</v>
      </c>
      <c r="O14" s="9" t="s">
        <v>54</v>
      </c>
      <c r="P14" s="9" t="s">
        <v>49</v>
      </c>
      <c r="Q14" s="9" t="s">
        <v>50</v>
      </c>
      <c r="R14" s="9" t="s">
        <v>51</v>
      </c>
      <c r="S14" s="9" t="s">
        <v>52</v>
      </c>
      <c r="T14" s="9" t="s">
        <v>49</v>
      </c>
      <c r="U14" s="9" t="s">
        <v>50</v>
      </c>
      <c r="V14" s="9" t="s">
        <v>51</v>
      </c>
      <c r="W14" s="9" t="s">
        <v>52</v>
      </c>
      <c r="X14" s="9" t="s">
        <v>53</v>
      </c>
      <c r="Y14" s="9" t="s">
        <v>49</v>
      </c>
      <c r="Z14" s="9" t="s">
        <v>50</v>
      </c>
      <c r="AA14" s="9" t="s">
        <v>51</v>
      </c>
      <c r="AB14" s="9" t="s">
        <v>52</v>
      </c>
      <c r="AC14" s="9" t="s">
        <v>49</v>
      </c>
      <c r="AD14" s="9" t="s">
        <v>50</v>
      </c>
      <c r="AE14" s="9" t="s">
        <v>51</v>
      </c>
      <c r="AF14" s="9" t="s">
        <v>52</v>
      </c>
      <c r="AG14" s="9" t="s">
        <v>53</v>
      </c>
      <c r="AH14" s="9" t="s">
        <v>49</v>
      </c>
      <c r="AI14" s="9" t="s">
        <v>50</v>
      </c>
      <c r="AJ14" s="9" t="s">
        <v>51</v>
      </c>
      <c r="AK14" s="9" t="s">
        <v>52</v>
      </c>
      <c r="AL14" s="9" t="s">
        <v>53</v>
      </c>
      <c r="AM14" s="2" t="s">
        <v>55</v>
      </c>
      <c r="AN14" s="2" t="s">
        <v>56</v>
      </c>
      <c r="AO14" s="9" t="s">
        <v>49</v>
      </c>
      <c r="AP14" s="9" t="s">
        <v>50</v>
      </c>
      <c r="AQ14" s="9" t="s">
        <v>51</v>
      </c>
      <c r="AR14" s="9" t="s">
        <v>52</v>
      </c>
      <c r="AS14" s="9" t="s">
        <v>53</v>
      </c>
      <c r="AT14" s="2" t="s">
        <v>345</v>
      </c>
      <c r="AU14" s="2" t="s">
        <v>49</v>
      </c>
      <c r="AV14" s="2" t="s">
        <v>50</v>
      </c>
      <c r="AW14" s="2" t="s">
        <v>57</v>
      </c>
      <c r="AX14" s="9" t="s">
        <v>52</v>
      </c>
      <c r="AY14" s="2" t="s">
        <v>49</v>
      </c>
      <c r="AZ14" s="2" t="s">
        <v>50</v>
      </c>
      <c r="BA14" s="2" t="s">
        <v>57</v>
      </c>
      <c r="BB14" s="9" t="s">
        <v>52</v>
      </c>
      <c r="BC14" s="2" t="s">
        <v>49</v>
      </c>
      <c r="BD14" s="2" t="s">
        <v>50</v>
      </c>
      <c r="BE14" s="2" t="s">
        <v>57</v>
      </c>
      <c r="BF14" s="9" t="s">
        <v>52</v>
      </c>
      <c r="BG14" s="2" t="s">
        <v>49</v>
      </c>
      <c r="BH14" s="2" t="s">
        <v>50</v>
      </c>
      <c r="BI14" s="2" t="s">
        <v>57</v>
      </c>
      <c r="BJ14" s="9" t="s">
        <v>52</v>
      </c>
      <c r="BK14" s="2" t="s">
        <v>49</v>
      </c>
      <c r="BL14" s="2" t="s">
        <v>50</v>
      </c>
      <c r="BM14" s="2" t="s">
        <v>57</v>
      </c>
      <c r="BN14" s="9" t="s">
        <v>52</v>
      </c>
      <c r="BO14" s="9" t="s">
        <v>49</v>
      </c>
      <c r="BP14" s="9" t="s">
        <v>50</v>
      </c>
      <c r="BQ14" s="9" t="s">
        <v>51</v>
      </c>
      <c r="BR14" s="9" t="s">
        <v>52</v>
      </c>
      <c r="BS14" s="9" t="s">
        <v>53</v>
      </c>
      <c r="BT14" s="9" t="s">
        <v>49</v>
      </c>
      <c r="BU14" s="9" t="s">
        <v>50</v>
      </c>
      <c r="BV14" s="9" t="s">
        <v>51</v>
      </c>
      <c r="BW14" s="9" t="s">
        <v>52</v>
      </c>
      <c r="BX14" s="9" t="s">
        <v>53</v>
      </c>
      <c r="BY14" s="98" t="s">
        <v>101</v>
      </c>
      <c r="BZ14" s="27" t="s">
        <v>39</v>
      </c>
      <c r="CA14" s="9"/>
      <c r="CB14" s="9" t="s">
        <v>58</v>
      </c>
      <c r="CC14" s="2" t="s">
        <v>32</v>
      </c>
      <c r="CD14" s="2" t="s">
        <v>59</v>
      </c>
      <c r="CE14" s="2" t="s">
        <v>32</v>
      </c>
      <c r="CF14" s="2" t="s">
        <v>60</v>
      </c>
      <c r="CG14" s="2" t="s">
        <v>61</v>
      </c>
      <c r="CH14" s="2" t="s">
        <v>32</v>
      </c>
      <c r="CI14" s="2" t="s">
        <v>32</v>
      </c>
      <c r="CJ14" s="2" t="s">
        <v>32</v>
      </c>
      <c r="CK14" s="2" t="s">
        <v>353</v>
      </c>
      <c r="CL14" s="3" t="s">
        <v>194</v>
      </c>
      <c r="CM14" s="3" t="s">
        <v>195</v>
      </c>
      <c r="CN14" s="3" t="s">
        <v>342</v>
      </c>
      <c r="CO14" s="27" t="s">
        <v>39</v>
      </c>
    </row>
    <row r="15" spans="1:89" ht="12.75"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1"/>
      <c r="CC15" s="11"/>
      <c r="CD15" s="11"/>
      <c r="CE15" s="11"/>
      <c r="CF15" s="11"/>
      <c r="CG15" s="11"/>
      <c r="CH15" s="11"/>
      <c r="CI15" s="11"/>
      <c r="CJ15" s="11"/>
      <c r="CK15" s="11"/>
    </row>
    <row r="16" spans="1:93" ht="12">
      <c r="A16" s="2" t="s">
        <v>62</v>
      </c>
      <c r="B16" s="1">
        <v>38</v>
      </c>
      <c r="C16" s="1">
        <v>36</v>
      </c>
      <c r="D16" s="1">
        <v>25</v>
      </c>
      <c r="E16" s="20">
        <f>B16-D16</f>
        <v>13</v>
      </c>
      <c r="F16" s="1">
        <v>35</v>
      </c>
      <c r="G16" s="1">
        <v>40</v>
      </c>
      <c r="H16" s="1">
        <v>26</v>
      </c>
      <c r="I16" s="20">
        <f>F16-H16</f>
        <v>9</v>
      </c>
      <c r="J16" s="22">
        <v>-0.4</v>
      </c>
      <c r="K16" s="12"/>
      <c r="L16" s="12"/>
      <c r="M16" s="12"/>
      <c r="N16" s="20"/>
      <c r="O16" s="12">
        <v>78.2</v>
      </c>
      <c r="P16" s="1">
        <v>30</v>
      </c>
      <c r="Q16" s="1">
        <v>45</v>
      </c>
      <c r="R16" s="1">
        <v>25</v>
      </c>
      <c r="S16" s="20">
        <f>P16-R16</f>
        <v>5</v>
      </c>
      <c r="T16" s="1">
        <v>34</v>
      </c>
      <c r="U16" s="1">
        <v>42</v>
      </c>
      <c r="V16" s="1">
        <v>24</v>
      </c>
      <c r="W16" s="20">
        <f>T16-V16</f>
        <v>10</v>
      </c>
      <c r="X16" s="22">
        <v>0.2</v>
      </c>
      <c r="Y16" s="1">
        <v>22</v>
      </c>
      <c r="Z16" s="1">
        <v>55</v>
      </c>
      <c r="AA16" s="1">
        <v>23</v>
      </c>
      <c r="AB16" s="20">
        <f>Y16-AA16</f>
        <v>-1</v>
      </c>
      <c r="AC16" s="1">
        <v>25</v>
      </c>
      <c r="AD16" s="1">
        <v>47</v>
      </c>
      <c r="AE16" s="1">
        <v>28</v>
      </c>
      <c r="AF16" s="20">
        <f>AC16-AE16</f>
        <v>-3</v>
      </c>
      <c r="AG16" s="22">
        <v>-1.3</v>
      </c>
      <c r="AH16" s="100" t="s">
        <v>2</v>
      </c>
      <c r="AI16" s="100" t="s">
        <v>2</v>
      </c>
      <c r="AJ16" s="100" t="s">
        <v>2</v>
      </c>
      <c r="AK16" s="100" t="s">
        <v>2</v>
      </c>
      <c r="AL16" s="100" t="s">
        <v>2</v>
      </c>
      <c r="AM16" s="12">
        <v>12.1</v>
      </c>
      <c r="AN16" s="12">
        <v>48.3</v>
      </c>
      <c r="AO16" s="1">
        <v>56</v>
      </c>
      <c r="AP16" s="1">
        <v>22</v>
      </c>
      <c r="AQ16" s="1">
        <v>22</v>
      </c>
      <c r="AR16" s="20">
        <f>AO16-AQ16</f>
        <v>34</v>
      </c>
      <c r="AS16" s="22">
        <v>1.1</v>
      </c>
      <c r="AT16" s="12">
        <v>2.9</v>
      </c>
      <c r="AU16" s="1">
        <v>36</v>
      </c>
      <c r="AV16" s="1">
        <v>56</v>
      </c>
      <c r="AW16" s="1">
        <v>8</v>
      </c>
      <c r="AX16" s="20">
        <f>AU16-AW16</f>
        <v>28</v>
      </c>
      <c r="AY16" s="1">
        <v>38</v>
      </c>
      <c r="AZ16" s="1">
        <v>54</v>
      </c>
      <c r="BA16" s="1">
        <v>8</v>
      </c>
      <c r="BB16" s="20">
        <f>AY16-BA16</f>
        <v>30</v>
      </c>
      <c r="BC16" s="100" t="s">
        <v>2</v>
      </c>
      <c r="BD16" s="100" t="s">
        <v>2</v>
      </c>
      <c r="BE16" s="100" t="s">
        <v>2</v>
      </c>
      <c r="BF16" s="100" t="s">
        <v>2</v>
      </c>
      <c r="BG16" s="1">
        <v>39</v>
      </c>
      <c r="BH16" s="1">
        <v>52</v>
      </c>
      <c r="BI16" s="1">
        <v>9</v>
      </c>
      <c r="BJ16" s="20">
        <f>BG16-BI16</f>
        <v>30</v>
      </c>
      <c r="BK16" s="1">
        <v>36</v>
      </c>
      <c r="BL16" s="1">
        <v>58</v>
      </c>
      <c r="BM16" s="1">
        <v>6</v>
      </c>
      <c r="BN16" s="20">
        <f>BK16-BM16</f>
        <v>30</v>
      </c>
      <c r="BO16" s="1"/>
      <c r="BP16" s="1"/>
      <c r="BQ16" s="1"/>
      <c r="BR16" s="20"/>
      <c r="BS16" s="22"/>
      <c r="BT16" s="1"/>
      <c r="BU16" s="1"/>
      <c r="BV16" s="1"/>
      <c r="BW16" s="20"/>
      <c r="BX16" s="22"/>
      <c r="BY16" s="30"/>
      <c r="BZ16" s="30"/>
      <c r="CA16" s="12"/>
      <c r="CB16" s="13">
        <v>2003</v>
      </c>
      <c r="CC16" s="21">
        <f>AVERAGE(J16:J19)</f>
        <v>-3</v>
      </c>
      <c r="CD16" s="14">
        <f>AVERAGE(O16:O19)</f>
        <v>75.42500000000001</v>
      </c>
      <c r="CE16" s="21">
        <f>AVERAGE(X16:X19)</f>
        <v>-2.825</v>
      </c>
      <c r="CF16" s="21">
        <f>AVERAGE(AN16:AN19)</f>
        <v>39.349999999999994</v>
      </c>
      <c r="CG16" s="14">
        <f>AVERAGE(AM16:AM19)</f>
        <v>8.975</v>
      </c>
      <c r="CH16" s="21">
        <f>AVERAGE(AG16:AG19)</f>
        <v>-3.55</v>
      </c>
      <c r="CI16" s="103" t="s">
        <v>2</v>
      </c>
      <c r="CJ16" s="21">
        <f>AVERAGE(AS16:AS19)</f>
        <v>-0.75</v>
      </c>
      <c r="CK16" s="14">
        <f>AVERAGE(AT16:AT19)</f>
        <v>2.625</v>
      </c>
      <c r="CL16" s="27" t="s">
        <v>2</v>
      </c>
      <c r="CM16" s="27" t="s">
        <v>2</v>
      </c>
      <c r="CN16" s="27"/>
      <c r="CO16" s="27" t="s">
        <v>2</v>
      </c>
    </row>
    <row r="17" spans="1:93" ht="12">
      <c r="A17" s="2" t="s">
        <v>63</v>
      </c>
      <c r="B17" s="1">
        <v>26</v>
      </c>
      <c r="C17" s="1">
        <v>43</v>
      </c>
      <c r="D17" s="1">
        <v>32</v>
      </c>
      <c r="E17" s="20">
        <f>B17-D17</f>
        <v>-6</v>
      </c>
      <c r="F17" s="1">
        <v>22</v>
      </c>
      <c r="G17" s="1">
        <v>33</v>
      </c>
      <c r="H17" s="1">
        <v>44</v>
      </c>
      <c r="I17" s="20">
        <f>F17-H17</f>
        <v>-22</v>
      </c>
      <c r="J17" s="22">
        <v>-4.2</v>
      </c>
      <c r="K17" s="12"/>
      <c r="L17" s="12"/>
      <c r="M17" s="12"/>
      <c r="N17" s="20"/>
      <c r="O17" s="12">
        <v>76.7</v>
      </c>
      <c r="P17" s="1">
        <v>25</v>
      </c>
      <c r="Q17" s="1">
        <v>41</v>
      </c>
      <c r="R17" s="1">
        <v>34</v>
      </c>
      <c r="S17" s="20">
        <f aca="true" t="shared" si="0" ref="S17:S71">P17-R17</f>
        <v>-9</v>
      </c>
      <c r="T17" s="1">
        <v>24</v>
      </c>
      <c r="U17" s="1">
        <v>40</v>
      </c>
      <c r="V17" s="1">
        <v>36</v>
      </c>
      <c r="W17" s="20">
        <f aca="true" t="shared" si="1" ref="W17:W71">T17-V17</f>
        <v>-12</v>
      </c>
      <c r="X17" s="22">
        <v>-3.7</v>
      </c>
      <c r="Y17" s="1">
        <v>18</v>
      </c>
      <c r="Z17" s="1">
        <v>48</v>
      </c>
      <c r="AA17" s="1">
        <v>34</v>
      </c>
      <c r="AB17" s="20">
        <f aca="true" t="shared" si="2" ref="AB17:AB71">Y17-AA17</f>
        <v>-16</v>
      </c>
      <c r="AC17" s="1">
        <v>17</v>
      </c>
      <c r="AD17" s="1">
        <v>33</v>
      </c>
      <c r="AE17" s="1">
        <v>50</v>
      </c>
      <c r="AF17" s="20">
        <f aca="true" t="shared" si="3" ref="AF17:AF71">AC17-AE17</f>
        <v>-33</v>
      </c>
      <c r="AG17" s="22">
        <v>-5.3</v>
      </c>
      <c r="AH17" s="100" t="s">
        <v>2</v>
      </c>
      <c r="AI17" s="100" t="s">
        <v>2</v>
      </c>
      <c r="AJ17" s="100" t="s">
        <v>2</v>
      </c>
      <c r="AK17" s="100" t="s">
        <v>2</v>
      </c>
      <c r="AL17" s="100" t="s">
        <v>2</v>
      </c>
      <c r="AM17" s="12">
        <v>5.1</v>
      </c>
      <c r="AN17" s="12">
        <v>41.9</v>
      </c>
      <c r="AO17" s="1">
        <v>26</v>
      </c>
      <c r="AP17" s="1">
        <v>46</v>
      </c>
      <c r="AQ17" s="1">
        <v>28</v>
      </c>
      <c r="AR17" s="20">
        <f aca="true" t="shared" si="4" ref="AR17:AR71">AO17-AQ17</f>
        <v>-2</v>
      </c>
      <c r="AS17" s="22">
        <v>-0.1</v>
      </c>
      <c r="AT17" s="12">
        <v>2.7</v>
      </c>
      <c r="AU17" s="1">
        <v>16</v>
      </c>
      <c r="AV17" s="1">
        <v>60</v>
      </c>
      <c r="AW17" s="1">
        <v>23</v>
      </c>
      <c r="AX17" s="20">
        <f aca="true" t="shared" si="5" ref="AX17:AX71">AU17-AW17</f>
        <v>-7</v>
      </c>
      <c r="AY17" s="1">
        <v>16</v>
      </c>
      <c r="AZ17" s="1">
        <v>59</v>
      </c>
      <c r="BA17" s="1">
        <v>25</v>
      </c>
      <c r="BB17" s="20">
        <f aca="true" t="shared" si="6" ref="BB17:BB71">AY17-BA17</f>
        <v>-9</v>
      </c>
      <c r="BC17" s="100" t="s">
        <v>2</v>
      </c>
      <c r="BD17" s="100" t="s">
        <v>2</v>
      </c>
      <c r="BE17" s="100" t="s">
        <v>2</v>
      </c>
      <c r="BF17" s="100" t="s">
        <v>2</v>
      </c>
      <c r="BG17" s="1">
        <v>9</v>
      </c>
      <c r="BH17" s="1">
        <v>64</v>
      </c>
      <c r="BI17" s="1">
        <v>27</v>
      </c>
      <c r="BJ17" s="20">
        <f aca="true" t="shared" si="7" ref="BJ17:BJ47">BG17-BI17</f>
        <v>-18</v>
      </c>
      <c r="BK17" s="1">
        <v>22</v>
      </c>
      <c r="BL17" s="1">
        <v>46</v>
      </c>
      <c r="BM17" s="1">
        <v>32</v>
      </c>
      <c r="BN17" s="20">
        <f aca="true" t="shared" si="8" ref="BN17:BN71">BK17-BM17</f>
        <v>-10</v>
      </c>
      <c r="BO17" s="1"/>
      <c r="BP17" s="1"/>
      <c r="BQ17" s="1"/>
      <c r="BR17" s="20"/>
      <c r="BS17" s="22"/>
      <c r="BT17" s="1"/>
      <c r="BU17" s="1"/>
      <c r="BV17" s="1"/>
      <c r="BW17" s="20"/>
      <c r="BX17" s="22"/>
      <c r="BY17" s="22"/>
      <c r="BZ17" s="22"/>
      <c r="CA17" s="12"/>
      <c r="CB17" s="13">
        <v>2004</v>
      </c>
      <c r="CC17" s="21">
        <f>AVERAGE(J20:J23)</f>
        <v>0.44999999999999996</v>
      </c>
      <c r="CD17" s="14">
        <f>AVERAGE(O20:O23)</f>
        <v>74.19999999999999</v>
      </c>
      <c r="CE17" s="21">
        <f>AVERAGE(X20:X23)</f>
        <v>0.30000000000000004</v>
      </c>
      <c r="CF17" s="21">
        <f>AVERAGE(AN20:AN23)</f>
        <v>43.099999999999994</v>
      </c>
      <c r="CG17" s="14">
        <f>AVERAGE(AM20:AM23)</f>
        <v>5.325</v>
      </c>
      <c r="CH17" s="21">
        <f>AVERAGE(AG20:AG23)</f>
        <v>0.3249999999999999</v>
      </c>
      <c r="CI17" s="103" t="s">
        <v>2</v>
      </c>
      <c r="CJ17" s="21">
        <f>AVERAGE(AS20:AS23)</f>
        <v>5.1000000000000005</v>
      </c>
      <c r="CK17" s="14">
        <f>AVERAGE(AT20:AT23)</f>
        <v>2.575</v>
      </c>
      <c r="CL17" s="27" t="s">
        <v>2</v>
      </c>
      <c r="CM17" s="27" t="s">
        <v>2</v>
      </c>
      <c r="CN17" s="27"/>
      <c r="CO17" s="27" t="s">
        <v>2</v>
      </c>
    </row>
    <row r="18" spans="1:93" ht="12">
      <c r="A18" s="2" t="s">
        <v>64</v>
      </c>
      <c r="B18" s="1">
        <v>13</v>
      </c>
      <c r="C18" s="1">
        <v>49</v>
      </c>
      <c r="D18" s="1">
        <v>38</v>
      </c>
      <c r="E18" s="20">
        <f aca="true" t="shared" si="9" ref="E18:E71">B18-D18</f>
        <v>-25</v>
      </c>
      <c r="F18" s="1">
        <v>23</v>
      </c>
      <c r="G18" s="1">
        <v>31</v>
      </c>
      <c r="H18" s="1">
        <v>46</v>
      </c>
      <c r="I18" s="20">
        <f aca="true" t="shared" si="10" ref="I18:I71">F18-H18</f>
        <v>-23</v>
      </c>
      <c r="J18" s="22">
        <v>-3.2</v>
      </c>
      <c r="K18" s="12"/>
      <c r="L18" s="12"/>
      <c r="M18" s="12"/>
      <c r="N18" s="20"/>
      <c r="O18" s="12">
        <v>71.9</v>
      </c>
      <c r="P18" s="1">
        <v>14</v>
      </c>
      <c r="Q18" s="1">
        <v>42</v>
      </c>
      <c r="R18" s="1">
        <v>44</v>
      </c>
      <c r="S18" s="20">
        <f t="shared" si="0"/>
        <v>-30</v>
      </c>
      <c r="T18" s="1">
        <v>23</v>
      </c>
      <c r="U18" s="1">
        <v>27</v>
      </c>
      <c r="V18" s="1">
        <v>50</v>
      </c>
      <c r="W18" s="20">
        <f t="shared" si="1"/>
        <v>-27</v>
      </c>
      <c r="X18" s="22">
        <v>-3.5</v>
      </c>
      <c r="Y18" s="1">
        <v>13</v>
      </c>
      <c r="Z18" s="1">
        <v>50</v>
      </c>
      <c r="AA18" s="1">
        <v>37</v>
      </c>
      <c r="AB18" s="20">
        <f t="shared" si="2"/>
        <v>-24</v>
      </c>
      <c r="AC18" s="1">
        <v>20</v>
      </c>
      <c r="AD18" s="1">
        <v>34</v>
      </c>
      <c r="AE18" s="1">
        <v>46</v>
      </c>
      <c r="AF18" s="20">
        <f t="shared" si="3"/>
        <v>-26</v>
      </c>
      <c r="AG18" s="22">
        <v>-3.6</v>
      </c>
      <c r="AH18" s="100" t="s">
        <v>2</v>
      </c>
      <c r="AI18" s="100" t="s">
        <v>2</v>
      </c>
      <c r="AJ18" s="100" t="s">
        <v>2</v>
      </c>
      <c r="AK18" s="100" t="s">
        <v>2</v>
      </c>
      <c r="AL18" s="100" t="s">
        <v>2</v>
      </c>
      <c r="AM18" s="12">
        <v>9.2</v>
      </c>
      <c r="AN18" s="12">
        <v>37.5</v>
      </c>
      <c r="AO18" s="1">
        <v>8</v>
      </c>
      <c r="AP18" s="1">
        <v>68</v>
      </c>
      <c r="AQ18" s="1">
        <v>24</v>
      </c>
      <c r="AR18" s="20">
        <f t="shared" si="4"/>
        <v>-16</v>
      </c>
      <c r="AS18" s="22">
        <v>-1.6</v>
      </c>
      <c r="AT18" s="12">
        <v>1.9</v>
      </c>
      <c r="AU18" s="1">
        <v>34</v>
      </c>
      <c r="AV18" s="1">
        <v>54</v>
      </c>
      <c r="AW18" s="1">
        <v>11</v>
      </c>
      <c r="AX18" s="20">
        <f t="shared" si="5"/>
        <v>23</v>
      </c>
      <c r="AY18" s="1">
        <v>37</v>
      </c>
      <c r="AZ18" s="1">
        <v>47</v>
      </c>
      <c r="BA18" s="1">
        <v>16</v>
      </c>
      <c r="BB18" s="20">
        <f t="shared" si="6"/>
        <v>21</v>
      </c>
      <c r="BC18" s="100" t="s">
        <v>2</v>
      </c>
      <c r="BD18" s="100" t="s">
        <v>2</v>
      </c>
      <c r="BE18" s="100" t="s">
        <v>2</v>
      </c>
      <c r="BF18" s="100" t="s">
        <v>2</v>
      </c>
      <c r="BG18" s="1">
        <v>21</v>
      </c>
      <c r="BH18" s="1">
        <v>67</v>
      </c>
      <c r="BI18" s="1">
        <v>12</v>
      </c>
      <c r="BJ18" s="20">
        <f t="shared" si="7"/>
        <v>9</v>
      </c>
      <c r="BK18" s="1">
        <v>13</v>
      </c>
      <c r="BL18" s="1">
        <v>81</v>
      </c>
      <c r="BM18" s="1">
        <v>6</v>
      </c>
      <c r="BN18" s="20">
        <f t="shared" si="8"/>
        <v>7</v>
      </c>
      <c r="BO18" s="1"/>
      <c r="BP18" s="1"/>
      <c r="BQ18" s="1"/>
      <c r="BR18" s="20"/>
      <c r="BS18" s="22"/>
      <c r="BT18" s="1"/>
      <c r="BU18" s="1"/>
      <c r="BV18" s="1"/>
      <c r="BW18" s="20"/>
      <c r="BX18" s="22"/>
      <c r="BY18" s="22"/>
      <c r="BZ18" s="22"/>
      <c r="CA18" s="12"/>
      <c r="CB18" s="13">
        <v>2005</v>
      </c>
      <c r="CC18" s="21">
        <f>AVERAGE(J24:J27)</f>
        <v>-1.6250000000000002</v>
      </c>
      <c r="CD18" s="14">
        <f>AVERAGE(O24:O27)</f>
        <v>76.1</v>
      </c>
      <c r="CE18" s="21">
        <f>AVERAGE(X24:X27)</f>
        <v>-1.25</v>
      </c>
      <c r="CF18" s="21">
        <f>AVERAGE(AN24:AN27)</f>
        <v>31.575</v>
      </c>
      <c r="CG18" s="14">
        <f>AVERAGE(AM24:AM27)</f>
        <v>11.55</v>
      </c>
      <c r="CH18" s="21">
        <f>AVERAGE(AG24:AG27)</f>
        <v>-1.375</v>
      </c>
      <c r="CI18" s="103" t="s">
        <v>2</v>
      </c>
      <c r="CJ18" s="21">
        <f>AVERAGE(AS24:AS27)</f>
        <v>0.04999999999999999</v>
      </c>
      <c r="CK18" s="14">
        <f>AVERAGE(AT24:AT27)</f>
        <v>2.575</v>
      </c>
      <c r="CL18" s="27" t="s">
        <v>2</v>
      </c>
      <c r="CM18" s="27" t="s">
        <v>2</v>
      </c>
      <c r="CN18" s="27"/>
      <c r="CO18" s="27" t="s">
        <v>2</v>
      </c>
    </row>
    <row r="19" spans="1:93" ht="12">
      <c r="A19" s="2" t="s">
        <v>65</v>
      </c>
      <c r="B19" s="1">
        <v>19</v>
      </c>
      <c r="C19" s="1">
        <v>31</v>
      </c>
      <c r="D19" s="1">
        <v>49</v>
      </c>
      <c r="E19" s="20">
        <f t="shared" si="9"/>
        <v>-30</v>
      </c>
      <c r="F19" s="1">
        <v>13</v>
      </c>
      <c r="G19" s="1">
        <v>30</v>
      </c>
      <c r="H19" s="1">
        <v>57</v>
      </c>
      <c r="I19" s="20">
        <f t="shared" si="10"/>
        <v>-44</v>
      </c>
      <c r="J19" s="22">
        <v>-4.2</v>
      </c>
      <c r="K19" s="12"/>
      <c r="L19" s="12"/>
      <c r="M19" s="12"/>
      <c r="N19" s="20"/>
      <c r="O19" s="12">
        <v>74.9</v>
      </c>
      <c r="P19" s="1">
        <v>29</v>
      </c>
      <c r="Q19" s="1">
        <v>29</v>
      </c>
      <c r="R19" s="1">
        <v>42</v>
      </c>
      <c r="S19" s="20">
        <f t="shared" si="0"/>
        <v>-13</v>
      </c>
      <c r="T19" s="1">
        <v>16</v>
      </c>
      <c r="U19" s="1">
        <v>24</v>
      </c>
      <c r="V19" s="1">
        <v>60</v>
      </c>
      <c r="W19" s="20">
        <f t="shared" si="1"/>
        <v>-44</v>
      </c>
      <c r="X19" s="22">
        <v>-4.3</v>
      </c>
      <c r="Y19" s="1">
        <v>14</v>
      </c>
      <c r="Z19" s="1">
        <v>44</v>
      </c>
      <c r="AA19" s="1">
        <v>42</v>
      </c>
      <c r="AB19" s="20">
        <f t="shared" si="2"/>
        <v>-28</v>
      </c>
      <c r="AC19" s="1">
        <v>12</v>
      </c>
      <c r="AD19" s="1">
        <v>31</v>
      </c>
      <c r="AE19" s="1">
        <v>56</v>
      </c>
      <c r="AF19" s="20">
        <f t="shared" si="3"/>
        <v>-44</v>
      </c>
      <c r="AG19" s="22">
        <v>-4</v>
      </c>
      <c r="AH19" s="100" t="s">
        <v>2</v>
      </c>
      <c r="AI19" s="100" t="s">
        <v>2</v>
      </c>
      <c r="AJ19" s="100" t="s">
        <v>2</v>
      </c>
      <c r="AK19" s="100" t="s">
        <v>2</v>
      </c>
      <c r="AL19" s="100" t="s">
        <v>2</v>
      </c>
      <c r="AM19" s="12">
        <v>9.5</v>
      </c>
      <c r="AN19" s="12">
        <v>29.7</v>
      </c>
      <c r="AO19" s="1">
        <v>7</v>
      </c>
      <c r="AP19" s="1">
        <v>54</v>
      </c>
      <c r="AQ19" s="1">
        <v>40</v>
      </c>
      <c r="AR19" s="20">
        <f t="shared" si="4"/>
        <v>-33</v>
      </c>
      <c r="AS19" s="22">
        <v>-2.4</v>
      </c>
      <c r="AT19" s="12">
        <v>3</v>
      </c>
      <c r="AU19" s="1">
        <v>37</v>
      </c>
      <c r="AV19" s="1">
        <v>46</v>
      </c>
      <c r="AW19" s="1">
        <v>17</v>
      </c>
      <c r="AX19" s="20">
        <f t="shared" si="5"/>
        <v>20</v>
      </c>
      <c r="AY19" s="1">
        <v>33</v>
      </c>
      <c r="AZ19" s="1">
        <v>52</v>
      </c>
      <c r="BA19" s="1">
        <v>15</v>
      </c>
      <c r="BB19" s="20">
        <f t="shared" si="6"/>
        <v>18</v>
      </c>
      <c r="BC19" s="100" t="s">
        <v>2</v>
      </c>
      <c r="BD19" s="100" t="s">
        <v>2</v>
      </c>
      <c r="BE19" s="100" t="s">
        <v>2</v>
      </c>
      <c r="BF19" s="100" t="s">
        <v>2</v>
      </c>
      <c r="BG19" s="1">
        <v>33</v>
      </c>
      <c r="BH19" s="1">
        <v>52</v>
      </c>
      <c r="BI19" s="1">
        <v>15</v>
      </c>
      <c r="BJ19" s="20">
        <f t="shared" si="7"/>
        <v>18</v>
      </c>
      <c r="BK19" s="1">
        <v>37</v>
      </c>
      <c r="BL19" s="1">
        <v>50</v>
      </c>
      <c r="BM19" s="1">
        <v>12</v>
      </c>
      <c r="BN19" s="20">
        <f t="shared" si="8"/>
        <v>25</v>
      </c>
      <c r="BO19" s="1"/>
      <c r="BP19" s="1"/>
      <c r="BQ19" s="1"/>
      <c r="BR19" s="20"/>
      <c r="BS19" s="22"/>
      <c r="BT19" s="1"/>
      <c r="BU19" s="1"/>
      <c r="BV19" s="1"/>
      <c r="BW19" s="20"/>
      <c r="BX19" s="22"/>
      <c r="BY19" s="22"/>
      <c r="BZ19" s="22"/>
      <c r="CA19" s="12"/>
      <c r="CB19" s="13">
        <v>2006</v>
      </c>
      <c r="CC19" s="21">
        <f>AVERAGE(J28:J31)</f>
        <v>4.275</v>
      </c>
      <c r="CD19" s="14">
        <f>AVERAGE(O28:O31)</f>
        <v>77.725</v>
      </c>
      <c r="CE19" s="21">
        <f>AVERAGE(X28:X31)</f>
        <v>4.925000000000001</v>
      </c>
      <c r="CF19" s="21">
        <f>AVERAGE(AN28:AN31)</f>
        <v>36.175</v>
      </c>
      <c r="CG19" s="14">
        <f>AVERAGE(AM28:AM31)</f>
        <v>15.675</v>
      </c>
      <c r="CH19" s="21">
        <f>AVERAGE(AG28:AG31)</f>
        <v>3.575</v>
      </c>
      <c r="CI19" s="103" t="s">
        <v>2</v>
      </c>
      <c r="CJ19" s="21">
        <f>AVERAGE(AS28:AS31)</f>
        <v>4.0249999999999995</v>
      </c>
      <c r="CK19" s="14">
        <f>AVERAGE(AT28:AT31)</f>
        <v>3.3499999999999996</v>
      </c>
      <c r="CL19" s="27" t="s">
        <v>2</v>
      </c>
      <c r="CM19" s="27" t="s">
        <v>2</v>
      </c>
      <c r="CN19" s="27"/>
      <c r="CO19" s="27" t="s">
        <v>2</v>
      </c>
    </row>
    <row r="20" spans="1:93" ht="12">
      <c r="A20" s="2" t="s">
        <v>66</v>
      </c>
      <c r="B20" s="1">
        <v>47</v>
      </c>
      <c r="C20" s="1">
        <v>43</v>
      </c>
      <c r="D20" s="1">
        <v>11</v>
      </c>
      <c r="E20" s="20">
        <f t="shared" si="9"/>
        <v>36</v>
      </c>
      <c r="F20" s="1">
        <v>40</v>
      </c>
      <c r="G20" s="1">
        <v>44</v>
      </c>
      <c r="H20" s="1">
        <v>16</v>
      </c>
      <c r="I20" s="20">
        <f t="shared" si="10"/>
        <v>24</v>
      </c>
      <c r="J20" s="22">
        <v>1.5</v>
      </c>
      <c r="K20" s="12"/>
      <c r="L20" s="12"/>
      <c r="M20" s="12"/>
      <c r="N20" s="20"/>
      <c r="O20" s="12">
        <v>75.9</v>
      </c>
      <c r="P20" s="1">
        <v>40</v>
      </c>
      <c r="Q20" s="1">
        <v>45</v>
      </c>
      <c r="R20" s="1">
        <v>16</v>
      </c>
      <c r="S20" s="20">
        <f t="shared" si="0"/>
        <v>24</v>
      </c>
      <c r="T20" s="1">
        <v>30</v>
      </c>
      <c r="U20" s="1">
        <v>50</v>
      </c>
      <c r="V20" s="1">
        <v>20</v>
      </c>
      <c r="W20" s="20">
        <f t="shared" si="1"/>
        <v>10</v>
      </c>
      <c r="X20" s="22">
        <v>0.5</v>
      </c>
      <c r="Y20" s="1">
        <v>35</v>
      </c>
      <c r="Z20" s="1">
        <v>47</v>
      </c>
      <c r="AA20" s="1">
        <v>18</v>
      </c>
      <c r="AB20" s="20">
        <f t="shared" si="2"/>
        <v>17</v>
      </c>
      <c r="AC20" s="1">
        <v>36</v>
      </c>
      <c r="AD20" s="1">
        <v>48</v>
      </c>
      <c r="AE20" s="1">
        <v>16</v>
      </c>
      <c r="AF20" s="20">
        <f t="shared" si="3"/>
        <v>20</v>
      </c>
      <c r="AG20" s="22">
        <v>1.4</v>
      </c>
      <c r="AH20" s="100" t="s">
        <v>2</v>
      </c>
      <c r="AI20" s="100" t="s">
        <v>2</v>
      </c>
      <c r="AJ20" s="100" t="s">
        <v>2</v>
      </c>
      <c r="AK20" s="100" t="s">
        <v>2</v>
      </c>
      <c r="AL20" s="100" t="s">
        <v>2</v>
      </c>
      <c r="AM20" s="12">
        <v>3.6</v>
      </c>
      <c r="AN20" s="12">
        <v>41.3</v>
      </c>
      <c r="AO20" s="1">
        <v>34</v>
      </c>
      <c r="AP20" s="1">
        <v>38</v>
      </c>
      <c r="AQ20" s="1">
        <v>27</v>
      </c>
      <c r="AR20" s="20">
        <f t="shared" si="4"/>
        <v>7</v>
      </c>
      <c r="AS20" s="22">
        <v>6.4</v>
      </c>
      <c r="AT20" s="12">
        <v>2.4</v>
      </c>
      <c r="AU20" s="1">
        <v>28</v>
      </c>
      <c r="AV20" s="1">
        <v>68</v>
      </c>
      <c r="AW20" s="1">
        <v>4</v>
      </c>
      <c r="AX20" s="20">
        <f t="shared" si="5"/>
        <v>24</v>
      </c>
      <c r="AY20" s="1">
        <v>31</v>
      </c>
      <c r="AZ20" s="1">
        <v>63</v>
      </c>
      <c r="BA20" s="1">
        <v>6</v>
      </c>
      <c r="BB20" s="20">
        <f t="shared" si="6"/>
        <v>25</v>
      </c>
      <c r="BC20" s="100" t="s">
        <v>2</v>
      </c>
      <c r="BD20" s="100" t="s">
        <v>2</v>
      </c>
      <c r="BE20" s="100" t="s">
        <v>2</v>
      </c>
      <c r="BF20" s="100" t="s">
        <v>2</v>
      </c>
      <c r="BG20" s="1">
        <v>15</v>
      </c>
      <c r="BH20" s="1">
        <v>81</v>
      </c>
      <c r="BI20" s="1">
        <v>4</v>
      </c>
      <c r="BJ20" s="20">
        <f t="shared" si="7"/>
        <v>11</v>
      </c>
      <c r="BK20" s="1">
        <v>11</v>
      </c>
      <c r="BL20" s="1">
        <v>86</v>
      </c>
      <c r="BM20" s="1">
        <v>3</v>
      </c>
      <c r="BN20" s="20">
        <f t="shared" si="8"/>
        <v>8</v>
      </c>
      <c r="BO20" s="1"/>
      <c r="BP20" s="1"/>
      <c r="BQ20" s="1"/>
      <c r="BR20" s="20"/>
      <c r="BS20" s="22"/>
      <c r="BT20" s="1"/>
      <c r="BU20" s="1"/>
      <c r="BV20" s="1"/>
      <c r="BW20" s="20"/>
      <c r="BX20" s="22"/>
      <c r="BY20" s="22"/>
      <c r="BZ20" s="22"/>
      <c r="CA20" s="12"/>
      <c r="CB20" s="13">
        <v>2007</v>
      </c>
      <c r="CC20" s="21">
        <f>AVERAGE(J32:J35)</f>
        <v>2.6950000000000003</v>
      </c>
      <c r="CD20" s="14" t="e">
        <f>AVERAGE(O32:O35)</f>
        <v>#DIV/0!</v>
      </c>
      <c r="CE20" s="21">
        <f>AVERAGE(X32:X35)</f>
        <v>2.6717500000000003</v>
      </c>
      <c r="CF20" s="21">
        <f>AVERAGE(AN32:AN35)</f>
        <v>30.947499999999998</v>
      </c>
      <c r="CG20" s="14">
        <f>AVERAGE(AM32:AM35)</f>
        <v>13.700000000000001</v>
      </c>
      <c r="CH20" s="21">
        <f>AVERAGE(AG32:AG35)</f>
        <v>2.3955</v>
      </c>
      <c r="CI20" s="103" t="s">
        <v>2</v>
      </c>
      <c r="CJ20" s="21">
        <f>AVERAGE(AS32:AS35)</f>
        <v>4.5760000000000005</v>
      </c>
      <c r="CK20" s="14">
        <f>AVERAGE(AT32:AT35)</f>
        <v>3.254</v>
      </c>
      <c r="CL20" s="21">
        <f>AVERAGE(BS32:BS35)</f>
        <v>1.3752499999999999</v>
      </c>
      <c r="CM20" s="21">
        <f>AVERAGE(BX32:BX35)</f>
        <v>1.3639999999999999</v>
      </c>
      <c r="CN20" s="21">
        <f>AVERAGE(BY32:BY35)</f>
        <v>1.373134</v>
      </c>
      <c r="CO20" s="27" t="s">
        <v>2</v>
      </c>
    </row>
    <row r="21" spans="1:93" ht="12">
      <c r="A21" s="2" t="s">
        <v>67</v>
      </c>
      <c r="B21" s="1">
        <v>32</v>
      </c>
      <c r="C21" s="1">
        <v>50</v>
      </c>
      <c r="D21" s="1">
        <v>18</v>
      </c>
      <c r="E21" s="20">
        <f t="shared" si="9"/>
        <v>14</v>
      </c>
      <c r="F21" s="1">
        <v>32</v>
      </c>
      <c r="G21" s="1">
        <v>41</v>
      </c>
      <c r="H21" s="1">
        <v>27</v>
      </c>
      <c r="I21" s="20">
        <f t="shared" si="10"/>
        <v>5</v>
      </c>
      <c r="J21" s="22">
        <v>-2.1</v>
      </c>
      <c r="K21" s="12"/>
      <c r="L21" s="12"/>
      <c r="M21" s="12"/>
      <c r="N21" s="20"/>
      <c r="O21" s="12">
        <v>75.3</v>
      </c>
      <c r="P21" s="1">
        <v>39</v>
      </c>
      <c r="Q21" s="1">
        <v>43</v>
      </c>
      <c r="R21" s="1">
        <v>18</v>
      </c>
      <c r="S21" s="20">
        <f t="shared" si="0"/>
        <v>21</v>
      </c>
      <c r="T21" s="1">
        <v>35</v>
      </c>
      <c r="U21" s="1">
        <v>36</v>
      </c>
      <c r="V21" s="1">
        <v>29</v>
      </c>
      <c r="W21" s="20">
        <f t="shared" si="1"/>
        <v>6</v>
      </c>
      <c r="X21" s="22">
        <v>-1.5</v>
      </c>
      <c r="Y21" s="1">
        <v>32</v>
      </c>
      <c r="Z21" s="1">
        <v>52</v>
      </c>
      <c r="AA21" s="1">
        <v>16</v>
      </c>
      <c r="AB21" s="20">
        <f t="shared" si="2"/>
        <v>16</v>
      </c>
      <c r="AC21" s="1">
        <v>35</v>
      </c>
      <c r="AD21" s="1">
        <v>38</v>
      </c>
      <c r="AE21" s="1">
        <v>28</v>
      </c>
      <c r="AF21" s="20">
        <f t="shared" si="3"/>
        <v>7</v>
      </c>
      <c r="AG21" s="22">
        <v>-2.2</v>
      </c>
      <c r="AH21" s="100" t="s">
        <v>2</v>
      </c>
      <c r="AI21" s="100" t="s">
        <v>2</v>
      </c>
      <c r="AJ21" s="100" t="s">
        <v>2</v>
      </c>
      <c r="AK21" s="100" t="s">
        <v>2</v>
      </c>
      <c r="AL21" s="100" t="s">
        <v>2</v>
      </c>
      <c r="AM21" s="12">
        <v>3.3</v>
      </c>
      <c r="AN21" s="12">
        <v>40.4</v>
      </c>
      <c r="AO21" s="1">
        <v>47</v>
      </c>
      <c r="AP21" s="1">
        <v>37</v>
      </c>
      <c r="AQ21" s="1">
        <v>16</v>
      </c>
      <c r="AR21" s="20">
        <f t="shared" si="4"/>
        <v>31</v>
      </c>
      <c r="AS21" s="22">
        <v>2.2</v>
      </c>
      <c r="AT21" s="12">
        <v>2.9</v>
      </c>
      <c r="AU21" s="1">
        <v>14</v>
      </c>
      <c r="AV21" s="1">
        <v>68</v>
      </c>
      <c r="AW21" s="1">
        <v>18</v>
      </c>
      <c r="AX21" s="20">
        <f t="shared" si="5"/>
        <v>-4</v>
      </c>
      <c r="AY21" s="1">
        <v>13</v>
      </c>
      <c r="AZ21" s="1">
        <v>68</v>
      </c>
      <c r="BA21" s="1">
        <v>19</v>
      </c>
      <c r="BB21" s="20">
        <f t="shared" si="6"/>
        <v>-6</v>
      </c>
      <c r="BC21" s="100" t="s">
        <v>2</v>
      </c>
      <c r="BD21" s="100" t="s">
        <v>2</v>
      </c>
      <c r="BE21" s="100" t="s">
        <v>2</v>
      </c>
      <c r="BF21" s="100" t="s">
        <v>2</v>
      </c>
      <c r="BG21" s="1">
        <v>11</v>
      </c>
      <c r="BH21" s="1">
        <v>64</v>
      </c>
      <c r="BI21" s="1">
        <v>25</v>
      </c>
      <c r="BJ21" s="20">
        <f t="shared" si="7"/>
        <v>-14</v>
      </c>
      <c r="BK21" s="1">
        <v>5</v>
      </c>
      <c r="BL21" s="1">
        <v>71</v>
      </c>
      <c r="BM21" s="1">
        <v>24</v>
      </c>
      <c r="BN21" s="20">
        <f t="shared" si="8"/>
        <v>-19</v>
      </c>
      <c r="BO21" s="1"/>
      <c r="BP21" s="1"/>
      <c r="BQ21" s="1"/>
      <c r="BR21" s="20"/>
      <c r="BS21" s="22"/>
      <c r="BT21" s="1"/>
      <c r="BU21" s="1"/>
      <c r="BV21" s="1"/>
      <c r="BW21" s="20"/>
      <c r="BX21" s="22"/>
      <c r="BY21" s="22"/>
      <c r="BZ21" s="22"/>
      <c r="CA21" s="12"/>
      <c r="CB21" s="13">
        <v>2008</v>
      </c>
      <c r="CC21" s="21">
        <f>AVERAGE(J36:J39)</f>
        <v>-2.50725</v>
      </c>
      <c r="CD21" s="14" t="e">
        <f>AVERAGE(O36:O39)</f>
        <v>#DIV/0!</v>
      </c>
      <c r="CE21" s="21">
        <f>AVERAGE(X36:X39)</f>
        <v>-2.0135</v>
      </c>
      <c r="CF21" s="21">
        <f>AVERAGE(AN36:AN39)</f>
        <v>29.961750000000002</v>
      </c>
      <c r="CG21" s="14">
        <f>AVERAGE(AM36:AM39)</f>
        <v>16.525</v>
      </c>
      <c r="CH21" s="21">
        <f>AVERAGE(AG36:AG39)</f>
        <v>-2.5565</v>
      </c>
      <c r="CI21" s="103" t="s">
        <v>2</v>
      </c>
      <c r="CJ21" s="21">
        <f>AVERAGE(AS36:AS39)</f>
        <v>2.60175</v>
      </c>
      <c r="CK21" s="14">
        <f>AVERAGE(AT36:AT39)</f>
        <v>3.2984999999999998</v>
      </c>
      <c r="CL21" s="21">
        <f>AVERAGE(AU36:AU39)</f>
        <v>17.47387210533417</v>
      </c>
      <c r="CM21" s="21">
        <f>AVERAGE(AV36:AV39)</f>
        <v>57.16314439198868</v>
      </c>
      <c r="CN21" s="21">
        <f>AVERAGE(BY36:BY39)</f>
        <v>1.3077349999999999</v>
      </c>
      <c r="CO21" s="27" t="s">
        <v>2</v>
      </c>
    </row>
    <row r="22" spans="1:93" ht="12">
      <c r="A22" s="2" t="s">
        <v>64</v>
      </c>
      <c r="B22" s="1">
        <v>25</v>
      </c>
      <c r="C22" s="1">
        <v>45</v>
      </c>
      <c r="D22" s="1">
        <v>30</v>
      </c>
      <c r="E22" s="20">
        <f t="shared" si="9"/>
        <v>-5</v>
      </c>
      <c r="F22" s="1">
        <v>51</v>
      </c>
      <c r="G22" s="1">
        <v>27</v>
      </c>
      <c r="H22" s="1">
        <v>22</v>
      </c>
      <c r="I22" s="20">
        <f t="shared" si="10"/>
        <v>29</v>
      </c>
      <c r="J22" s="22">
        <v>2.5</v>
      </c>
      <c r="K22" s="12"/>
      <c r="L22" s="12"/>
      <c r="M22" s="12"/>
      <c r="N22" s="20"/>
      <c r="O22" s="12">
        <v>76.5</v>
      </c>
      <c r="P22" s="1">
        <v>24</v>
      </c>
      <c r="Q22" s="1">
        <v>45</v>
      </c>
      <c r="R22" s="1">
        <v>32</v>
      </c>
      <c r="S22" s="20">
        <f t="shared" si="0"/>
        <v>-8</v>
      </c>
      <c r="T22" s="1">
        <v>42</v>
      </c>
      <c r="U22" s="1">
        <v>35</v>
      </c>
      <c r="V22" s="1">
        <v>24</v>
      </c>
      <c r="W22" s="20">
        <f t="shared" si="1"/>
        <v>18</v>
      </c>
      <c r="X22" s="22">
        <v>2.1</v>
      </c>
      <c r="Y22" s="1">
        <v>23</v>
      </c>
      <c r="Z22" s="1">
        <v>57</v>
      </c>
      <c r="AA22" s="1">
        <v>20</v>
      </c>
      <c r="AB22" s="20">
        <f t="shared" si="2"/>
        <v>3</v>
      </c>
      <c r="AC22" s="1">
        <v>39</v>
      </c>
      <c r="AD22" s="1">
        <v>39</v>
      </c>
      <c r="AE22" s="1">
        <v>21</v>
      </c>
      <c r="AF22" s="20">
        <f t="shared" si="3"/>
        <v>18</v>
      </c>
      <c r="AG22" s="22">
        <v>2.4</v>
      </c>
      <c r="AH22" s="100" t="s">
        <v>2</v>
      </c>
      <c r="AI22" s="100" t="s">
        <v>2</v>
      </c>
      <c r="AJ22" s="100" t="s">
        <v>2</v>
      </c>
      <c r="AK22" s="100" t="s">
        <v>2</v>
      </c>
      <c r="AL22" s="100" t="s">
        <v>2</v>
      </c>
      <c r="AM22" s="12">
        <v>8.6</v>
      </c>
      <c r="AN22" s="12">
        <v>37.1</v>
      </c>
      <c r="AO22" s="1">
        <v>54</v>
      </c>
      <c r="AP22" s="1">
        <v>29</v>
      </c>
      <c r="AQ22" s="1">
        <v>16</v>
      </c>
      <c r="AR22" s="20">
        <f t="shared" si="4"/>
        <v>38</v>
      </c>
      <c r="AS22" s="22">
        <v>6.4</v>
      </c>
      <c r="AT22" s="12">
        <v>2.2</v>
      </c>
      <c r="AU22" s="1">
        <v>20</v>
      </c>
      <c r="AV22" s="1">
        <v>66</v>
      </c>
      <c r="AW22" s="1">
        <v>14</v>
      </c>
      <c r="AX22" s="20">
        <f t="shared" si="5"/>
        <v>6</v>
      </c>
      <c r="AY22" s="1">
        <v>19</v>
      </c>
      <c r="AZ22" s="1">
        <v>68</v>
      </c>
      <c r="BA22" s="1">
        <v>13</v>
      </c>
      <c r="BB22" s="20">
        <f t="shared" si="6"/>
        <v>6</v>
      </c>
      <c r="BC22" s="100" t="s">
        <v>2</v>
      </c>
      <c r="BD22" s="100" t="s">
        <v>2</v>
      </c>
      <c r="BE22" s="100" t="s">
        <v>2</v>
      </c>
      <c r="BF22" s="100" t="s">
        <v>2</v>
      </c>
      <c r="BG22" s="1">
        <v>20</v>
      </c>
      <c r="BH22" s="1">
        <v>62</v>
      </c>
      <c r="BI22" s="1">
        <v>18</v>
      </c>
      <c r="BJ22" s="20">
        <f t="shared" si="7"/>
        <v>2</v>
      </c>
      <c r="BK22" s="1">
        <v>11</v>
      </c>
      <c r="BL22" s="1">
        <v>81</v>
      </c>
      <c r="BM22" s="1">
        <v>8</v>
      </c>
      <c r="BN22" s="20">
        <f t="shared" si="8"/>
        <v>3</v>
      </c>
      <c r="BO22" s="1"/>
      <c r="BP22" s="1"/>
      <c r="BQ22" s="1"/>
      <c r="BR22" s="20"/>
      <c r="BS22" s="22"/>
      <c r="BT22" s="1"/>
      <c r="BU22" s="1"/>
      <c r="BV22" s="1"/>
      <c r="BW22" s="20"/>
      <c r="BX22" s="22"/>
      <c r="BY22" s="22"/>
      <c r="BZ22" s="22"/>
      <c r="CA22" s="12"/>
      <c r="CB22" s="13">
        <v>2009</v>
      </c>
      <c r="CC22" s="21">
        <f>AVERAGE(J40:J43)</f>
        <v>-23.728749999999998</v>
      </c>
      <c r="CD22" s="14" t="e">
        <f>AVERAGE(O40:O43)</f>
        <v>#DIV/0!</v>
      </c>
      <c r="CE22" s="21">
        <f>AVERAGE(X40:X43)</f>
        <v>-24.20025</v>
      </c>
      <c r="CF22" s="21">
        <f>AVERAGE(AN40:AN43)</f>
        <v>26.8105</v>
      </c>
      <c r="CG22" s="14">
        <f>AVERAGE(AM40:AM43)</f>
        <v>18.25</v>
      </c>
      <c r="CH22" s="21">
        <f>AVERAGE(AG40:AG43)</f>
        <v>-24.36675</v>
      </c>
      <c r="CI22" s="103" t="s">
        <v>2</v>
      </c>
      <c r="CJ22" s="21">
        <f>AVERAGE(AS40:AS43)</f>
        <v>-9.41925</v>
      </c>
      <c r="CK22" s="14">
        <f>AVERAGE(AT40:AT43)</f>
        <v>1.60825</v>
      </c>
      <c r="CL22" s="21">
        <f>AVERAGE(BS40:BS43)</f>
        <v>-4.787</v>
      </c>
      <c r="CM22" s="21">
        <f>AVERAGE(AV40:AV43)</f>
        <v>60.107253157581766</v>
      </c>
      <c r="CN22" s="21">
        <f>AVERAGE(BY40:BY43)</f>
        <v>-4.51481675</v>
      </c>
      <c r="CO22" s="21">
        <f>AVERAGE(BZ40:BZ43)</f>
        <v>55.43094935816053</v>
      </c>
    </row>
    <row r="23" spans="1:93" ht="12">
      <c r="A23" s="2" t="s">
        <v>68</v>
      </c>
      <c r="B23" s="1">
        <v>35</v>
      </c>
      <c r="C23" s="1">
        <v>36</v>
      </c>
      <c r="D23" s="1">
        <v>29</v>
      </c>
      <c r="E23" s="20">
        <f t="shared" si="9"/>
        <v>6</v>
      </c>
      <c r="F23" s="1">
        <v>33</v>
      </c>
      <c r="G23" s="1">
        <v>36</v>
      </c>
      <c r="H23" s="1">
        <v>31</v>
      </c>
      <c r="I23" s="20">
        <f t="shared" si="10"/>
        <v>2</v>
      </c>
      <c r="J23" s="22">
        <v>-0.1</v>
      </c>
      <c r="K23" s="12"/>
      <c r="L23" s="12"/>
      <c r="M23" s="12"/>
      <c r="N23" s="20"/>
      <c r="O23" s="12">
        <v>69.1</v>
      </c>
      <c r="P23" s="1">
        <v>33</v>
      </c>
      <c r="Q23" s="1">
        <v>38</v>
      </c>
      <c r="R23" s="1">
        <v>28</v>
      </c>
      <c r="S23" s="20">
        <f t="shared" si="0"/>
        <v>5</v>
      </c>
      <c r="T23" s="1">
        <v>31</v>
      </c>
      <c r="U23" s="1">
        <v>43</v>
      </c>
      <c r="V23" s="1">
        <v>26</v>
      </c>
      <c r="W23" s="20">
        <f t="shared" si="1"/>
        <v>5</v>
      </c>
      <c r="X23" s="22">
        <v>0.1</v>
      </c>
      <c r="Y23" s="1">
        <v>26</v>
      </c>
      <c r="Z23" s="1">
        <v>42</v>
      </c>
      <c r="AA23" s="1">
        <v>32</v>
      </c>
      <c r="AB23" s="20">
        <f t="shared" si="2"/>
        <v>-6</v>
      </c>
      <c r="AC23" s="1">
        <v>26</v>
      </c>
      <c r="AD23" s="1">
        <v>48</v>
      </c>
      <c r="AE23" s="1">
        <v>26</v>
      </c>
      <c r="AF23" s="20">
        <f t="shared" si="3"/>
        <v>0</v>
      </c>
      <c r="AG23" s="22">
        <v>-0.3</v>
      </c>
      <c r="AH23" s="100" t="s">
        <v>2</v>
      </c>
      <c r="AI23" s="100" t="s">
        <v>2</v>
      </c>
      <c r="AJ23" s="100" t="s">
        <v>2</v>
      </c>
      <c r="AK23" s="100" t="s">
        <v>2</v>
      </c>
      <c r="AL23" s="100" t="s">
        <v>2</v>
      </c>
      <c r="AM23" s="12">
        <v>5.8</v>
      </c>
      <c r="AN23" s="12">
        <v>53.6</v>
      </c>
      <c r="AO23" s="1">
        <v>68</v>
      </c>
      <c r="AP23" s="1">
        <v>21</v>
      </c>
      <c r="AQ23" s="1">
        <v>11</v>
      </c>
      <c r="AR23" s="20">
        <f t="shared" si="4"/>
        <v>57</v>
      </c>
      <c r="AS23" s="22">
        <v>5.4</v>
      </c>
      <c r="AT23" s="12">
        <v>2.8</v>
      </c>
      <c r="AU23" s="1">
        <v>28</v>
      </c>
      <c r="AV23" s="1">
        <v>58</v>
      </c>
      <c r="AW23" s="1">
        <v>14</v>
      </c>
      <c r="AX23" s="20">
        <f t="shared" si="5"/>
        <v>14</v>
      </c>
      <c r="AY23" s="1">
        <v>27</v>
      </c>
      <c r="AZ23" s="1">
        <v>56</v>
      </c>
      <c r="BA23" s="1">
        <v>17</v>
      </c>
      <c r="BB23" s="20">
        <f t="shared" si="6"/>
        <v>10</v>
      </c>
      <c r="BC23" s="100" t="s">
        <v>2</v>
      </c>
      <c r="BD23" s="100" t="s">
        <v>2</v>
      </c>
      <c r="BE23" s="100" t="s">
        <v>2</v>
      </c>
      <c r="BF23" s="100" t="s">
        <v>2</v>
      </c>
      <c r="BG23" s="1">
        <v>28</v>
      </c>
      <c r="BH23" s="1">
        <v>56</v>
      </c>
      <c r="BI23" s="1">
        <v>16</v>
      </c>
      <c r="BJ23" s="20">
        <f t="shared" si="7"/>
        <v>12</v>
      </c>
      <c r="BK23" s="1">
        <v>27</v>
      </c>
      <c r="BL23" s="1">
        <v>63</v>
      </c>
      <c r="BM23" s="1">
        <v>10</v>
      </c>
      <c r="BN23" s="20">
        <f t="shared" si="8"/>
        <v>17</v>
      </c>
      <c r="BO23" s="1"/>
      <c r="BP23" s="1"/>
      <c r="BQ23" s="1"/>
      <c r="BR23" s="20"/>
      <c r="BS23" s="22"/>
      <c r="BT23" s="1"/>
      <c r="BU23" s="1"/>
      <c r="BV23" s="1"/>
      <c r="BW23" s="20"/>
      <c r="BX23" s="22"/>
      <c r="BY23" s="22"/>
      <c r="BZ23" s="22"/>
      <c r="CA23" s="12"/>
      <c r="CB23" s="13">
        <v>2010</v>
      </c>
      <c r="CC23" s="21">
        <f>AVERAGE(J44:J47)</f>
        <v>2.6685000000000003</v>
      </c>
      <c r="CD23" s="14" t="e">
        <f>AVERAGE(O44:O47)</f>
        <v>#DIV/0!</v>
      </c>
      <c r="CE23" s="21">
        <f>AVERAGE(X44:X47)</f>
        <v>3.25175</v>
      </c>
      <c r="CF23" s="21">
        <f>AVERAGE(AN44:AN47)</f>
        <v>31.63975</v>
      </c>
      <c r="CG23" s="14">
        <f>AVERAGE(AM44:AM47)</f>
        <v>17.424999999999997</v>
      </c>
      <c r="CH23" s="21">
        <f>AVERAGE(AG44:AG47)</f>
        <v>3.099</v>
      </c>
      <c r="CI23" s="103" t="s">
        <v>2</v>
      </c>
      <c r="CJ23" s="21">
        <f>AVERAGE(AS44:AS47)</f>
        <v>3.3032500000000002</v>
      </c>
      <c r="CK23" s="14">
        <f>AVERAGE(AT44:AT47)</f>
        <v>2.0915</v>
      </c>
      <c r="CL23" s="21">
        <f>AVERAGE(BS44:BS47)</f>
        <v>-1.01525</v>
      </c>
      <c r="CM23" s="21">
        <f>AVERAGE(AV44:AV47)</f>
        <v>60.74227294272534</v>
      </c>
      <c r="CN23" s="21">
        <f>AVERAGE(BY44:BY47)</f>
        <v>-0.7999272500000001</v>
      </c>
      <c r="CO23" s="21">
        <f>AVERAGE(BZ44:BZ47)</f>
        <v>49.914065722535405</v>
      </c>
    </row>
    <row r="24" spans="1:93" ht="12">
      <c r="A24" s="2" t="s">
        <v>69</v>
      </c>
      <c r="B24" s="1">
        <v>25</v>
      </c>
      <c r="C24" s="1">
        <v>42</v>
      </c>
      <c r="D24" s="1">
        <v>32</v>
      </c>
      <c r="E24" s="20">
        <f t="shared" si="9"/>
        <v>-7</v>
      </c>
      <c r="F24" s="1">
        <v>20</v>
      </c>
      <c r="G24" s="1">
        <v>40</v>
      </c>
      <c r="H24" s="1">
        <v>40</v>
      </c>
      <c r="I24" s="20">
        <f t="shared" si="10"/>
        <v>-20</v>
      </c>
      <c r="J24" s="22">
        <v>-3.3</v>
      </c>
      <c r="K24" s="12"/>
      <c r="L24" s="12"/>
      <c r="M24" s="12"/>
      <c r="N24" s="20"/>
      <c r="O24" s="12">
        <v>74.8</v>
      </c>
      <c r="P24" s="1">
        <v>15</v>
      </c>
      <c r="Q24" s="1">
        <v>52</v>
      </c>
      <c r="R24" s="1">
        <v>33</v>
      </c>
      <c r="S24" s="20">
        <f t="shared" si="0"/>
        <v>-18</v>
      </c>
      <c r="T24" s="1">
        <v>17</v>
      </c>
      <c r="U24" s="1">
        <v>40</v>
      </c>
      <c r="V24" s="1">
        <v>44</v>
      </c>
      <c r="W24" s="20">
        <f t="shared" si="1"/>
        <v>-27</v>
      </c>
      <c r="X24" s="22">
        <v>-3.5</v>
      </c>
      <c r="Y24" s="1">
        <v>27</v>
      </c>
      <c r="Z24" s="1">
        <v>38</v>
      </c>
      <c r="AA24" s="1">
        <v>36</v>
      </c>
      <c r="AB24" s="20">
        <f t="shared" si="2"/>
        <v>-9</v>
      </c>
      <c r="AC24" s="1">
        <v>20</v>
      </c>
      <c r="AD24" s="1">
        <v>42</v>
      </c>
      <c r="AE24" s="1">
        <v>38</v>
      </c>
      <c r="AF24" s="20">
        <f t="shared" si="3"/>
        <v>-18</v>
      </c>
      <c r="AG24" s="22">
        <v>-3</v>
      </c>
      <c r="AH24" s="100" t="s">
        <v>2</v>
      </c>
      <c r="AI24" s="100" t="s">
        <v>2</v>
      </c>
      <c r="AJ24" s="100" t="s">
        <v>2</v>
      </c>
      <c r="AK24" s="100" t="s">
        <v>2</v>
      </c>
      <c r="AL24" s="100" t="s">
        <v>2</v>
      </c>
      <c r="AM24" s="12">
        <v>7.7</v>
      </c>
      <c r="AN24" s="12">
        <v>27.2</v>
      </c>
      <c r="AO24" s="1">
        <v>15</v>
      </c>
      <c r="AP24" s="1">
        <v>48</v>
      </c>
      <c r="AQ24" s="1">
        <v>37</v>
      </c>
      <c r="AR24" s="20">
        <f t="shared" si="4"/>
        <v>-22</v>
      </c>
      <c r="AS24" s="22">
        <v>-1.6</v>
      </c>
      <c r="AT24" s="12">
        <v>2.1</v>
      </c>
      <c r="AU24" s="1">
        <v>23</v>
      </c>
      <c r="AV24" s="1">
        <v>53</v>
      </c>
      <c r="AW24" s="1">
        <v>24</v>
      </c>
      <c r="AX24" s="20">
        <f t="shared" si="5"/>
        <v>-1</v>
      </c>
      <c r="AY24" s="1">
        <v>25</v>
      </c>
      <c r="AZ24" s="1">
        <v>54</v>
      </c>
      <c r="BA24" s="1">
        <v>22</v>
      </c>
      <c r="BB24" s="20">
        <f t="shared" si="6"/>
        <v>3</v>
      </c>
      <c r="BC24" s="100" t="s">
        <v>2</v>
      </c>
      <c r="BD24" s="100" t="s">
        <v>2</v>
      </c>
      <c r="BE24" s="100" t="s">
        <v>2</v>
      </c>
      <c r="BF24" s="100" t="s">
        <v>2</v>
      </c>
      <c r="BG24" s="1">
        <v>19</v>
      </c>
      <c r="BH24" s="1">
        <v>57</v>
      </c>
      <c r="BI24" s="1">
        <v>25</v>
      </c>
      <c r="BJ24" s="20">
        <f t="shared" si="7"/>
        <v>-6</v>
      </c>
      <c r="BK24" s="1">
        <v>33</v>
      </c>
      <c r="BL24" s="1">
        <v>35</v>
      </c>
      <c r="BM24" s="1">
        <v>33</v>
      </c>
      <c r="BN24" s="20">
        <f t="shared" si="8"/>
        <v>0</v>
      </c>
      <c r="BO24" s="1"/>
      <c r="BP24" s="1"/>
      <c r="BQ24" s="1"/>
      <c r="BR24" s="20"/>
      <c r="BS24" s="22"/>
      <c r="BT24" s="1"/>
      <c r="BU24" s="1"/>
      <c r="BV24" s="1"/>
      <c r="BW24" s="20"/>
      <c r="BX24" s="22"/>
      <c r="BY24" s="22"/>
      <c r="BZ24" s="22"/>
      <c r="CA24" s="12"/>
      <c r="CB24" s="13">
        <v>2011</v>
      </c>
      <c r="CC24" s="21">
        <f>AVERAGE(J48:J51)</f>
        <v>3.7375000000000003</v>
      </c>
      <c r="CD24" s="14" t="e">
        <f>AVERAGE(O48:O51)</f>
        <v>#DIV/0!</v>
      </c>
      <c r="CE24" s="21">
        <f>AVERAGE(X48:X51)</f>
        <v>3.4839999999999995</v>
      </c>
      <c r="CF24" s="103" t="s">
        <v>2</v>
      </c>
      <c r="CG24" s="103" t="s">
        <v>2</v>
      </c>
      <c r="CH24" s="21">
        <f>AVERAGE(AG48:AG51)</f>
        <v>3.33425</v>
      </c>
      <c r="CI24" s="21">
        <f>AVERAGE(AL48:AL51)</f>
        <v>4.818</v>
      </c>
      <c r="CJ24" s="21">
        <f>AVERAGE(AS48:AS51)</f>
        <v>4.84</v>
      </c>
      <c r="CK24" s="105">
        <f>AVERAGE(AT48:AT51)</f>
        <v>8.09475</v>
      </c>
      <c r="CL24" s="27" t="s">
        <v>2</v>
      </c>
      <c r="CM24" s="27" t="s">
        <v>2</v>
      </c>
      <c r="CN24" s="27" t="s">
        <v>2</v>
      </c>
      <c r="CO24" s="21">
        <f>AVERAGE(AX48:AX51)</f>
        <v>0.5909662441167152</v>
      </c>
    </row>
    <row r="25" spans="1:93" ht="12">
      <c r="A25" s="2" t="s">
        <v>67</v>
      </c>
      <c r="B25" s="1">
        <v>36</v>
      </c>
      <c r="C25" s="1">
        <v>39</v>
      </c>
      <c r="D25" s="1">
        <v>25</v>
      </c>
      <c r="E25" s="20">
        <f t="shared" si="9"/>
        <v>11</v>
      </c>
      <c r="F25" s="1">
        <v>24</v>
      </c>
      <c r="G25" s="1">
        <v>34</v>
      </c>
      <c r="H25" s="1">
        <v>42</v>
      </c>
      <c r="I25" s="20">
        <f t="shared" si="10"/>
        <v>-18</v>
      </c>
      <c r="J25" s="22">
        <v>-3.6</v>
      </c>
      <c r="K25" s="12"/>
      <c r="L25" s="12"/>
      <c r="M25" s="12"/>
      <c r="N25" s="20"/>
      <c r="O25" s="12">
        <v>74.8</v>
      </c>
      <c r="P25" s="1">
        <v>36</v>
      </c>
      <c r="Q25" s="1">
        <v>40</v>
      </c>
      <c r="R25" s="1">
        <v>24</v>
      </c>
      <c r="S25" s="20">
        <f t="shared" si="0"/>
        <v>12</v>
      </c>
      <c r="T25" s="1">
        <v>27</v>
      </c>
      <c r="U25" s="1">
        <v>39</v>
      </c>
      <c r="V25" s="1">
        <v>34</v>
      </c>
      <c r="W25" s="20">
        <f t="shared" si="1"/>
        <v>-7</v>
      </c>
      <c r="X25" s="22">
        <v>-2.3</v>
      </c>
      <c r="Y25" s="1">
        <v>34</v>
      </c>
      <c r="Z25" s="1">
        <v>38</v>
      </c>
      <c r="AA25" s="1">
        <v>28</v>
      </c>
      <c r="AB25" s="20">
        <f t="shared" si="2"/>
        <v>6</v>
      </c>
      <c r="AC25" s="1">
        <v>22</v>
      </c>
      <c r="AD25" s="1">
        <v>42</v>
      </c>
      <c r="AE25" s="1">
        <v>36</v>
      </c>
      <c r="AF25" s="20">
        <f t="shared" si="3"/>
        <v>-14</v>
      </c>
      <c r="AG25" s="22">
        <v>-3.7</v>
      </c>
      <c r="AH25" s="100" t="s">
        <v>2</v>
      </c>
      <c r="AI25" s="100" t="s">
        <v>2</v>
      </c>
      <c r="AJ25" s="100" t="s">
        <v>2</v>
      </c>
      <c r="AK25" s="100" t="s">
        <v>2</v>
      </c>
      <c r="AL25" s="100" t="s">
        <v>2</v>
      </c>
      <c r="AM25" s="12">
        <v>9.4</v>
      </c>
      <c r="AN25" s="12">
        <v>44.1</v>
      </c>
      <c r="AO25" s="1">
        <v>31</v>
      </c>
      <c r="AP25" s="1">
        <v>31</v>
      </c>
      <c r="AQ25" s="1">
        <v>38</v>
      </c>
      <c r="AR25" s="20">
        <f t="shared" si="4"/>
        <v>-7</v>
      </c>
      <c r="AS25" s="22">
        <v>-2.6</v>
      </c>
      <c r="AT25" s="12">
        <v>2.8</v>
      </c>
      <c r="AU25" s="1">
        <v>21</v>
      </c>
      <c r="AV25" s="1">
        <v>55</v>
      </c>
      <c r="AW25" s="1">
        <v>24</v>
      </c>
      <c r="AX25" s="20">
        <f t="shared" si="5"/>
        <v>-3</v>
      </c>
      <c r="AY25" s="1">
        <v>24</v>
      </c>
      <c r="AZ25" s="1">
        <v>55</v>
      </c>
      <c r="BA25" s="1">
        <v>22</v>
      </c>
      <c r="BB25" s="20">
        <f t="shared" si="6"/>
        <v>2</v>
      </c>
      <c r="BC25" s="100" t="s">
        <v>2</v>
      </c>
      <c r="BD25" s="100" t="s">
        <v>2</v>
      </c>
      <c r="BE25" s="100" t="s">
        <v>2</v>
      </c>
      <c r="BF25" s="100" t="s">
        <v>2</v>
      </c>
      <c r="BG25" s="1">
        <v>20</v>
      </c>
      <c r="BH25" s="1">
        <v>62</v>
      </c>
      <c r="BI25" s="1">
        <v>18</v>
      </c>
      <c r="BJ25" s="20">
        <f t="shared" si="7"/>
        <v>2</v>
      </c>
      <c r="BK25" s="1">
        <v>14</v>
      </c>
      <c r="BL25" s="1">
        <v>67</v>
      </c>
      <c r="BM25" s="1">
        <v>18</v>
      </c>
      <c r="BN25" s="20">
        <f t="shared" si="8"/>
        <v>-4</v>
      </c>
      <c r="BO25" s="1"/>
      <c r="BP25" s="1"/>
      <c r="BQ25" s="1"/>
      <c r="BR25" s="20"/>
      <c r="BS25" s="22"/>
      <c r="BT25" s="1"/>
      <c r="BU25" s="1"/>
      <c r="BV25" s="1"/>
      <c r="BW25" s="20"/>
      <c r="BX25" s="22"/>
      <c r="BY25" s="22"/>
      <c r="BZ25" s="22"/>
      <c r="CA25" s="12"/>
      <c r="CB25" s="13">
        <v>2012</v>
      </c>
      <c r="CC25" s="21">
        <f>AVERAGE(J52:J55)</f>
        <v>-5.55325</v>
      </c>
      <c r="CD25" s="14">
        <f>AVERAGE(O52:O55)</f>
        <v>79.283</v>
      </c>
      <c r="CE25" s="21">
        <f>AVERAGE(X52:X55)</f>
        <v>-5.5017499999999995</v>
      </c>
      <c r="CF25" s="103" t="s">
        <v>2</v>
      </c>
      <c r="CG25" s="103" t="s">
        <v>2</v>
      </c>
      <c r="CH25" s="21">
        <f>AVERAGE(AG52:AG55)</f>
        <v>-6.3092500000000005</v>
      </c>
      <c r="CI25" s="21">
        <f>AVERAGE(AL52:AL55)</f>
        <v>0.8694999999999999</v>
      </c>
      <c r="CJ25" s="21">
        <f>AVERAGE(AS52:AS55)</f>
        <v>2.06375</v>
      </c>
      <c r="CK25" s="105">
        <f>AVERAGE(AT52:AT55)</f>
        <v>6.980250000000001</v>
      </c>
      <c r="CL25" s="27" t="s">
        <v>2</v>
      </c>
      <c r="CM25" s="27" t="s">
        <v>2</v>
      </c>
      <c r="CN25" s="27" t="s">
        <v>2</v>
      </c>
      <c r="CO25" s="27" t="s">
        <v>2</v>
      </c>
    </row>
    <row r="26" spans="1:93" ht="12">
      <c r="A26" s="2" t="s">
        <v>64</v>
      </c>
      <c r="B26" s="1">
        <v>19</v>
      </c>
      <c r="C26" s="1">
        <v>50</v>
      </c>
      <c r="D26" s="1">
        <v>31</v>
      </c>
      <c r="E26" s="20">
        <f t="shared" si="9"/>
        <v>-12</v>
      </c>
      <c r="F26" s="1">
        <v>35</v>
      </c>
      <c r="G26" s="1">
        <v>39</v>
      </c>
      <c r="H26" s="1">
        <v>27</v>
      </c>
      <c r="I26" s="20">
        <f t="shared" si="10"/>
        <v>8</v>
      </c>
      <c r="J26" s="22">
        <v>0.8</v>
      </c>
      <c r="K26" s="12"/>
      <c r="L26" s="12"/>
      <c r="M26" s="12"/>
      <c r="N26" s="20"/>
      <c r="O26" s="12">
        <v>79.3</v>
      </c>
      <c r="P26" s="1">
        <v>18</v>
      </c>
      <c r="Q26" s="1">
        <v>50</v>
      </c>
      <c r="R26" s="1">
        <v>33</v>
      </c>
      <c r="S26" s="20">
        <f t="shared" si="0"/>
        <v>-15</v>
      </c>
      <c r="T26" s="1">
        <v>37</v>
      </c>
      <c r="U26" s="1">
        <v>36</v>
      </c>
      <c r="V26" s="1">
        <v>27</v>
      </c>
      <c r="W26" s="20">
        <f t="shared" si="1"/>
        <v>10</v>
      </c>
      <c r="X26" s="22">
        <v>1</v>
      </c>
      <c r="Y26" s="1">
        <v>24</v>
      </c>
      <c r="Z26" s="1">
        <v>53</v>
      </c>
      <c r="AA26" s="1">
        <v>24</v>
      </c>
      <c r="AB26" s="20">
        <f t="shared" si="2"/>
        <v>0</v>
      </c>
      <c r="AC26" s="1">
        <v>43</v>
      </c>
      <c r="AD26" s="1">
        <v>30</v>
      </c>
      <c r="AE26" s="1">
        <v>27</v>
      </c>
      <c r="AF26" s="20">
        <f t="shared" si="3"/>
        <v>16</v>
      </c>
      <c r="AG26" s="22">
        <v>1.5</v>
      </c>
      <c r="AH26" s="100" t="s">
        <v>2</v>
      </c>
      <c r="AI26" s="100" t="s">
        <v>2</v>
      </c>
      <c r="AJ26" s="100" t="s">
        <v>2</v>
      </c>
      <c r="AK26" s="100" t="s">
        <v>2</v>
      </c>
      <c r="AL26" s="100" t="s">
        <v>2</v>
      </c>
      <c r="AM26" s="12">
        <v>9.2</v>
      </c>
      <c r="AN26" s="12">
        <v>33.8</v>
      </c>
      <c r="AO26" s="1">
        <v>34</v>
      </c>
      <c r="AP26" s="1">
        <v>49</v>
      </c>
      <c r="AQ26" s="1">
        <v>17</v>
      </c>
      <c r="AR26" s="20">
        <f t="shared" si="4"/>
        <v>17</v>
      </c>
      <c r="AS26" s="22">
        <v>2.7</v>
      </c>
      <c r="AT26" s="12">
        <v>2.3</v>
      </c>
      <c r="AU26" s="1">
        <v>27</v>
      </c>
      <c r="AV26" s="1">
        <v>55</v>
      </c>
      <c r="AW26" s="1">
        <v>18</v>
      </c>
      <c r="AX26" s="20">
        <f t="shared" si="5"/>
        <v>9</v>
      </c>
      <c r="AY26" s="1">
        <v>27</v>
      </c>
      <c r="AZ26" s="1">
        <v>55</v>
      </c>
      <c r="BA26" s="1">
        <v>18</v>
      </c>
      <c r="BB26" s="20">
        <f t="shared" si="6"/>
        <v>9</v>
      </c>
      <c r="BC26" s="100" t="s">
        <v>2</v>
      </c>
      <c r="BD26" s="100" t="s">
        <v>2</v>
      </c>
      <c r="BE26" s="100" t="s">
        <v>2</v>
      </c>
      <c r="BF26" s="100" t="s">
        <v>2</v>
      </c>
      <c r="BG26" s="1">
        <v>24</v>
      </c>
      <c r="BH26" s="1">
        <v>60</v>
      </c>
      <c r="BI26" s="1">
        <v>16</v>
      </c>
      <c r="BJ26" s="20">
        <f t="shared" si="7"/>
        <v>8</v>
      </c>
      <c r="BK26" s="1">
        <v>17</v>
      </c>
      <c r="BL26" s="1">
        <v>64</v>
      </c>
      <c r="BM26" s="1">
        <v>19</v>
      </c>
      <c r="BN26" s="20">
        <f t="shared" si="8"/>
        <v>-2</v>
      </c>
      <c r="BO26" s="1"/>
      <c r="BP26" s="1"/>
      <c r="BQ26" s="1"/>
      <c r="BR26" s="20"/>
      <c r="BS26" s="22"/>
      <c r="BT26" s="1"/>
      <c r="BU26" s="1"/>
      <c r="BV26" s="1"/>
      <c r="BW26" s="20"/>
      <c r="BX26" s="22"/>
      <c r="BY26" s="22"/>
      <c r="BZ26" s="22"/>
      <c r="CA26" s="12"/>
      <c r="CB26" s="13">
        <v>2013</v>
      </c>
      <c r="CC26" s="21">
        <f>AVERAGE(J56:J59)</f>
        <v>-4.16175</v>
      </c>
      <c r="CD26" s="14">
        <f>AVERAGE(O56:O59)</f>
        <v>79.97575</v>
      </c>
      <c r="CE26" s="21">
        <f>AVERAGE(X56:X59)</f>
        <v>-4.542249999999999</v>
      </c>
      <c r="CF26" s="103" t="s">
        <v>2</v>
      </c>
      <c r="CG26" s="103" t="s">
        <v>2</v>
      </c>
      <c r="CH26" s="21">
        <f>AVERAGE(AG56:AG59)</f>
        <v>-4.7642500000000005</v>
      </c>
      <c r="CI26" s="21">
        <f>AVERAGE(AL56:AL59)</f>
        <v>1.1420000000000001</v>
      </c>
      <c r="CJ26" s="21">
        <f>AVERAGE(AS56:AS59)</f>
        <v>0.478</v>
      </c>
      <c r="CK26" s="105">
        <f>AVERAGE(AT56:AT59)</f>
        <v>6.186</v>
      </c>
      <c r="CL26" s="27" t="s">
        <v>2</v>
      </c>
      <c r="CM26" s="27" t="s">
        <v>2</v>
      </c>
      <c r="CN26" s="27" t="s">
        <v>2</v>
      </c>
      <c r="CO26" s="27" t="s">
        <v>2</v>
      </c>
    </row>
    <row r="27" spans="1:93" ht="12">
      <c r="A27" s="2" t="s">
        <v>70</v>
      </c>
      <c r="B27" s="1">
        <v>27</v>
      </c>
      <c r="C27" s="1">
        <v>48</v>
      </c>
      <c r="D27" s="1">
        <v>25</v>
      </c>
      <c r="E27" s="20">
        <f t="shared" si="9"/>
        <v>2</v>
      </c>
      <c r="F27" s="1">
        <v>37</v>
      </c>
      <c r="G27" s="1">
        <v>35</v>
      </c>
      <c r="H27" s="1">
        <v>28</v>
      </c>
      <c r="I27" s="20">
        <f t="shared" si="10"/>
        <v>9</v>
      </c>
      <c r="J27" s="22">
        <v>-0.4</v>
      </c>
      <c r="K27" s="12"/>
      <c r="L27" s="12"/>
      <c r="M27" s="12"/>
      <c r="N27" s="20"/>
      <c r="O27" s="12">
        <v>75.5</v>
      </c>
      <c r="P27" s="1">
        <v>32</v>
      </c>
      <c r="Q27" s="1">
        <v>48</v>
      </c>
      <c r="R27" s="1">
        <v>20</v>
      </c>
      <c r="S27" s="20">
        <f t="shared" si="0"/>
        <v>12</v>
      </c>
      <c r="T27" s="1">
        <v>36</v>
      </c>
      <c r="U27" s="1">
        <v>37</v>
      </c>
      <c r="V27" s="1">
        <v>28</v>
      </c>
      <c r="W27" s="20">
        <f t="shared" si="1"/>
        <v>8</v>
      </c>
      <c r="X27" s="22">
        <v>-0.2</v>
      </c>
      <c r="Y27" s="1">
        <v>29</v>
      </c>
      <c r="Z27" s="1">
        <v>47</v>
      </c>
      <c r="AA27" s="1">
        <v>24</v>
      </c>
      <c r="AB27" s="20">
        <f t="shared" si="2"/>
        <v>5</v>
      </c>
      <c r="AC27" s="1">
        <v>40</v>
      </c>
      <c r="AD27" s="1">
        <v>32</v>
      </c>
      <c r="AE27" s="1">
        <v>28</v>
      </c>
      <c r="AF27" s="20">
        <f t="shared" si="3"/>
        <v>12</v>
      </c>
      <c r="AG27" s="22">
        <v>-0.3</v>
      </c>
      <c r="AH27" s="100" t="s">
        <v>2</v>
      </c>
      <c r="AI27" s="100" t="s">
        <v>2</v>
      </c>
      <c r="AJ27" s="100" t="s">
        <v>2</v>
      </c>
      <c r="AK27" s="100" t="s">
        <v>2</v>
      </c>
      <c r="AL27" s="100" t="s">
        <v>2</v>
      </c>
      <c r="AM27" s="12">
        <v>19.9</v>
      </c>
      <c r="AN27" s="12">
        <v>21.2</v>
      </c>
      <c r="AO27" s="1">
        <v>30</v>
      </c>
      <c r="AP27" s="1">
        <v>62</v>
      </c>
      <c r="AQ27" s="1">
        <v>8</v>
      </c>
      <c r="AR27" s="20">
        <f t="shared" si="4"/>
        <v>22</v>
      </c>
      <c r="AS27" s="22">
        <v>1.7</v>
      </c>
      <c r="AT27" s="12">
        <v>3.1</v>
      </c>
      <c r="AU27" s="1">
        <v>41</v>
      </c>
      <c r="AV27" s="1">
        <v>49</v>
      </c>
      <c r="AW27" s="1">
        <v>10</v>
      </c>
      <c r="AX27" s="20">
        <f t="shared" si="5"/>
        <v>31</v>
      </c>
      <c r="AY27" s="1">
        <v>36</v>
      </c>
      <c r="AZ27" s="1">
        <v>54</v>
      </c>
      <c r="BA27" s="1">
        <v>10</v>
      </c>
      <c r="BB27" s="20">
        <f t="shared" si="6"/>
        <v>26</v>
      </c>
      <c r="BC27" s="100" t="s">
        <v>2</v>
      </c>
      <c r="BD27" s="100" t="s">
        <v>2</v>
      </c>
      <c r="BE27" s="100" t="s">
        <v>2</v>
      </c>
      <c r="BF27" s="100" t="s">
        <v>2</v>
      </c>
      <c r="BG27" s="1">
        <v>37</v>
      </c>
      <c r="BH27" s="1">
        <v>50</v>
      </c>
      <c r="BI27" s="1">
        <v>13</v>
      </c>
      <c r="BJ27" s="20">
        <f t="shared" si="7"/>
        <v>24</v>
      </c>
      <c r="BK27" s="1">
        <v>23</v>
      </c>
      <c r="BL27" s="1">
        <v>59</v>
      </c>
      <c r="BM27" s="1">
        <v>17</v>
      </c>
      <c r="BN27" s="20">
        <f t="shared" si="8"/>
        <v>6</v>
      </c>
      <c r="BO27" s="1"/>
      <c r="BP27" s="1"/>
      <c r="BQ27" s="1"/>
      <c r="BR27" s="20"/>
      <c r="BS27" s="22"/>
      <c r="BT27" s="1"/>
      <c r="BU27" s="1"/>
      <c r="BV27" s="1"/>
      <c r="BW27" s="20"/>
      <c r="BX27" s="22"/>
      <c r="BY27" s="22"/>
      <c r="BZ27" s="22"/>
      <c r="CA27" s="12"/>
      <c r="CB27" s="13">
        <v>2014</v>
      </c>
      <c r="CC27" s="21">
        <f>AVERAGE(J60:J63)</f>
        <v>-0.7112499999999999</v>
      </c>
      <c r="CD27" s="14">
        <f>AVERAGE(O60:O63)</f>
        <v>80.833</v>
      </c>
      <c r="CE27" s="21">
        <f>AVERAGE(X60:X63)</f>
        <v>-1.24925</v>
      </c>
      <c r="CF27" s="103" t="s">
        <v>2</v>
      </c>
      <c r="CG27" s="103" t="s">
        <v>2</v>
      </c>
      <c r="CH27" s="21">
        <f>AVERAGE(AG60:AG63)</f>
        <v>-0.85425</v>
      </c>
      <c r="CI27" s="21">
        <f>AVERAGE(AL60:AL63)</f>
        <v>2.83825</v>
      </c>
      <c r="CJ27" s="21">
        <f>AVERAGE(AS60:AS63)</f>
        <v>2.3850000000000002</v>
      </c>
      <c r="CK27" s="105">
        <f>AVERAGE(AT60:AT63)</f>
        <v>6.6682500000000005</v>
      </c>
      <c r="CL27" s="27" t="s">
        <v>2</v>
      </c>
      <c r="CM27" s="27" t="s">
        <v>2</v>
      </c>
      <c r="CN27" s="27" t="s">
        <v>2</v>
      </c>
      <c r="CO27" s="27" t="s">
        <v>2</v>
      </c>
    </row>
    <row r="28" spans="1:93" ht="12">
      <c r="A28" s="2" t="s">
        <v>72</v>
      </c>
      <c r="B28" s="1">
        <v>44</v>
      </c>
      <c r="C28" s="1">
        <v>51</v>
      </c>
      <c r="D28" s="1">
        <v>4</v>
      </c>
      <c r="E28" s="20">
        <f t="shared" si="9"/>
        <v>40</v>
      </c>
      <c r="F28" s="1">
        <v>57</v>
      </c>
      <c r="G28" s="1">
        <v>32</v>
      </c>
      <c r="H28" s="1">
        <v>10</v>
      </c>
      <c r="I28" s="20">
        <f t="shared" si="10"/>
        <v>47</v>
      </c>
      <c r="J28" s="22">
        <v>2.5</v>
      </c>
      <c r="K28" s="12"/>
      <c r="L28" s="12"/>
      <c r="M28" s="12"/>
      <c r="N28" s="20"/>
      <c r="O28" s="12">
        <v>77.2</v>
      </c>
      <c r="P28" s="1">
        <v>45</v>
      </c>
      <c r="Q28" s="1">
        <v>47</v>
      </c>
      <c r="R28" s="1">
        <v>8</v>
      </c>
      <c r="S28" s="20">
        <f t="shared" si="0"/>
        <v>37</v>
      </c>
      <c r="T28" s="1">
        <v>64</v>
      </c>
      <c r="U28" s="1">
        <v>30</v>
      </c>
      <c r="V28" s="1">
        <v>6</v>
      </c>
      <c r="W28" s="20">
        <f t="shared" si="1"/>
        <v>58</v>
      </c>
      <c r="X28" s="22">
        <v>4.4</v>
      </c>
      <c r="Y28" s="1">
        <v>39</v>
      </c>
      <c r="Z28" s="1">
        <v>57</v>
      </c>
      <c r="AA28" s="1">
        <v>4</v>
      </c>
      <c r="AB28" s="20">
        <f t="shared" si="2"/>
        <v>35</v>
      </c>
      <c r="AC28" s="1">
        <v>60</v>
      </c>
      <c r="AD28" s="1">
        <v>34</v>
      </c>
      <c r="AE28" s="1">
        <v>6</v>
      </c>
      <c r="AF28" s="20">
        <f t="shared" si="3"/>
        <v>54</v>
      </c>
      <c r="AG28" s="22">
        <v>3.2</v>
      </c>
      <c r="AH28" s="100" t="s">
        <v>2</v>
      </c>
      <c r="AI28" s="100" t="s">
        <v>2</v>
      </c>
      <c r="AJ28" s="100" t="s">
        <v>2</v>
      </c>
      <c r="AK28" s="100" t="s">
        <v>2</v>
      </c>
      <c r="AL28" s="100" t="s">
        <v>2</v>
      </c>
      <c r="AM28" s="12">
        <v>12.5</v>
      </c>
      <c r="AN28" s="12">
        <v>34.3</v>
      </c>
      <c r="AO28" s="1">
        <v>52</v>
      </c>
      <c r="AP28" s="1">
        <v>37</v>
      </c>
      <c r="AQ28" s="1">
        <v>11</v>
      </c>
      <c r="AR28" s="20">
        <f t="shared" si="4"/>
        <v>41</v>
      </c>
      <c r="AS28" s="22">
        <v>3</v>
      </c>
      <c r="AT28" s="12">
        <v>3.3</v>
      </c>
      <c r="AU28" s="1">
        <v>52</v>
      </c>
      <c r="AV28" s="1">
        <v>46</v>
      </c>
      <c r="AW28" s="1">
        <v>2</v>
      </c>
      <c r="AX28" s="20">
        <f t="shared" si="5"/>
        <v>50</v>
      </c>
      <c r="AY28" s="1">
        <v>52</v>
      </c>
      <c r="AZ28" s="1">
        <v>46</v>
      </c>
      <c r="BA28" s="1">
        <v>2</v>
      </c>
      <c r="BB28" s="20">
        <f t="shared" si="6"/>
        <v>50</v>
      </c>
      <c r="BC28" s="100" t="s">
        <v>2</v>
      </c>
      <c r="BD28" s="100" t="s">
        <v>2</v>
      </c>
      <c r="BE28" s="100" t="s">
        <v>2</v>
      </c>
      <c r="BF28" s="100" t="s">
        <v>2</v>
      </c>
      <c r="BG28" s="1">
        <v>52</v>
      </c>
      <c r="BH28" s="1">
        <v>46</v>
      </c>
      <c r="BI28" s="1">
        <v>2</v>
      </c>
      <c r="BJ28" s="20">
        <f t="shared" si="7"/>
        <v>50</v>
      </c>
      <c r="BK28" s="1">
        <v>23</v>
      </c>
      <c r="BL28" s="1">
        <v>77</v>
      </c>
      <c r="BM28" s="1">
        <v>0</v>
      </c>
      <c r="BN28" s="20">
        <f t="shared" si="8"/>
        <v>23</v>
      </c>
      <c r="BO28" s="1"/>
      <c r="BP28" s="1"/>
      <c r="BQ28" s="1"/>
      <c r="BR28" s="20"/>
      <c r="BS28" s="22"/>
      <c r="BT28" s="1"/>
      <c r="BU28" s="1"/>
      <c r="BV28" s="1"/>
      <c r="BW28" s="20"/>
      <c r="BX28" s="22"/>
      <c r="BY28" s="22"/>
      <c r="BZ28" s="22"/>
      <c r="CA28" s="12"/>
      <c r="CB28" s="13">
        <v>2015</v>
      </c>
      <c r="CC28" s="21">
        <f>AVERAGE(J64:J67)</f>
        <v>0.53775</v>
      </c>
      <c r="CD28" s="14">
        <f>AVERAGE(O64:O67)</f>
        <v>75.41749999999999</v>
      </c>
      <c r="CE28" s="21">
        <f>AVERAGE(X64:X67)</f>
        <v>0.821</v>
      </c>
      <c r="CF28" s="103" t="s">
        <v>2</v>
      </c>
      <c r="CG28" s="103" t="s">
        <v>2</v>
      </c>
      <c r="CH28" s="21">
        <f>AVERAGE(AG64:AG67)</f>
        <v>0.3905</v>
      </c>
      <c r="CI28" s="21">
        <f>AVERAGE(AL64:AL67)</f>
        <v>0.294</v>
      </c>
      <c r="CJ28" s="21">
        <f>AVERAGE(AS64:AS67)</f>
        <v>0.36050000000000004</v>
      </c>
      <c r="CK28" s="105">
        <f>AVERAGE(AT64:AT67)</f>
        <v>7.82825</v>
      </c>
      <c r="CL28" s="27" t="s">
        <v>2</v>
      </c>
      <c r="CM28" s="27" t="s">
        <v>2</v>
      </c>
      <c r="CN28" s="27" t="s">
        <v>2</v>
      </c>
      <c r="CO28" s="27" t="s">
        <v>2</v>
      </c>
    </row>
    <row r="29" spans="1:93" ht="12.75" thickBot="1">
      <c r="A29" s="2" t="s">
        <v>67</v>
      </c>
      <c r="B29" s="1">
        <v>38</v>
      </c>
      <c r="C29" s="1">
        <v>58</v>
      </c>
      <c r="D29" s="1">
        <v>4</v>
      </c>
      <c r="E29" s="20">
        <f t="shared" si="9"/>
        <v>34</v>
      </c>
      <c r="F29" s="1">
        <v>52</v>
      </c>
      <c r="G29" s="1">
        <v>40</v>
      </c>
      <c r="H29" s="1">
        <v>9</v>
      </c>
      <c r="I29" s="20">
        <f t="shared" si="10"/>
        <v>43</v>
      </c>
      <c r="J29" s="22">
        <v>5.4</v>
      </c>
      <c r="K29" s="12"/>
      <c r="L29" s="12"/>
      <c r="M29" s="12"/>
      <c r="N29" s="20"/>
      <c r="O29" s="12">
        <v>77.2</v>
      </c>
      <c r="P29" s="1">
        <v>48</v>
      </c>
      <c r="Q29" s="1">
        <v>48</v>
      </c>
      <c r="R29" s="1">
        <v>4</v>
      </c>
      <c r="S29" s="20">
        <f t="shared" si="0"/>
        <v>44</v>
      </c>
      <c r="T29" s="1">
        <v>55</v>
      </c>
      <c r="U29" s="1">
        <v>35</v>
      </c>
      <c r="V29" s="1">
        <v>10</v>
      </c>
      <c r="W29" s="20">
        <f t="shared" si="1"/>
        <v>45</v>
      </c>
      <c r="X29" s="22">
        <v>5.2</v>
      </c>
      <c r="Y29" s="1">
        <v>37</v>
      </c>
      <c r="Z29" s="1">
        <v>55</v>
      </c>
      <c r="AA29" s="1">
        <v>8</v>
      </c>
      <c r="AB29" s="20">
        <f t="shared" si="2"/>
        <v>29</v>
      </c>
      <c r="AC29" s="1">
        <v>54</v>
      </c>
      <c r="AD29" s="1">
        <v>38</v>
      </c>
      <c r="AE29" s="1">
        <v>8</v>
      </c>
      <c r="AF29" s="20">
        <f t="shared" si="3"/>
        <v>46</v>
      </c>
      <c r="AG29" s="22">
        <v>4.3</v>
      </c>
      <c r="AH29" s="100" t="s">
        <v>2</v>
      </c>
      <c r="AI29" s="100" t="s">
        <v>2</v>
      </c>
      <c r="AJ29" s="100" t="s">
        <v>2</v>
      </c>
      <c r="AK29" s="100" t="s">
        <v>2</v>
      </c>
      <c r="AL29" s="100" t="s">
        <v>2</v>
      </c>
      <c r="AM29" s="12">
        <v>16.6</v>
      </c>
      <c r="AN29" s="12">
        <v>35.3</v>
      </c>
      <c r="AO29" s="1">
        <v>46</v>
      </c>
      <c r="AP29" s="1">
        <v>50</v>
      </c>
      <c r="AQ29" s="1">
        <v>4</v>
      </c>
      <c r="AR29" s="20">
        <f t="shared" si="4"/>
        <v>42</v>
      </c>
      <c r="AS29" s="22">
        <v>6.1</v>
      </c>
      <c r="AT29" s="12">
        <v>2.9</v>
      </c>
      <c r="AU29" s="1">
        <v>17</v>
      </c>
      <c r="AV29" s="1">
        <v>58</v>
      </c>
      <c r="AW29" s="1">
        <v>25</v>
      </c>
      <c r="AX29" s="20">
        <f t="shared" si="5"/>
        <v>-8</v>
      </c>
      <c r="AY29" s="1">
        <v>15</v>
      </c>
      <c r="AZ29" s="1">
        <v>58</v>
      </c>
      <c r="BA29" s="1">
        <v>28</v>
      </c>
      <c r="BB29" s="20">
        <f t="shared" si="6"/>
        <v>-13</v>
      </c>
      <c r="BC29" s="100" t="s">
        <v>2</v>
      </c>
      <c r="BD29" s="100" t="s">
        <v>2</v>
      </c>
      <c r="BE29" s="100" t="s">
        <v>2</v>
      </c>
      <c r="BF29" s="100" t="s">
        <v>2</v>
      </c>
      <c r="BG29" s="1">
        <v>15</v>
      </c>
      <c r="BH29" s="1">
        <v>60</v>
      </c>
      <c r="BI29" s="1">
        <v>26</v>
      </c>
      <c r="BJ29" s="20">
        <f t="shared" si="7"/>
        <v>-11</v>
      </c>
      <c r="BK29" s="1">
        <v>17</v>
      </c>
      <c r="BL29" s="1">
        <v>72</v>
      </c>
      <c r="BM29" s="1">
        <v>11</v>
      </c>
      <c r="BN29" s="20">
        <f t="shared" si="8"/>
        <v>6</v>
      </c>
      <c r="BO29" s="1"/>
      <c r="BP29" s="1"/>
      <c r="BQ29" s="1"/>
      <c r="BR29" s="20"/>
      <c r="BS29" s="22"/>
      <c r="BT29" s="1"/>
      <c r="BU29" s="1"/>
      <c r="BV29" s="1"/>
      <c r="BW29" s="20"/>
      <c r="BX29" s="22"/>
      <c r="BY29" s="22"/>
      <c r="BZ29" s="22"/>
      <c r="CA29" s="12"/>
      <c r="CB29" s="11"/>
      <c r="CC29" s="11"/>
      <c r="CD29" s="11"/>
      <c r="CE29" s="11"/>
      <c r="CF29" s="11"/>
      <c r="CG29" s="11"/>
      <c r="CH29" s="11"/>
      <c r="CI29" s="11"/>
      <c r="CJ29" s="11"/>
      <c r="CK29" s="11"/>
      <c r="CL29" s="11"/>
      <c r="CM29" s="11"/>
      <c r="CN29" s="11"/>
      <c r="CO29" s="11"/>
    </row>
    <row r="30" spans="1:89" ht="12">
      <c r="A30" s="2" t="s">
        <v>64</v>
      </c>
      <c r="B30" s="1">
        <v>31</v>
      </c>
      <c r="C30" s="1">
        <v>49</v>
      </c>
      <c r="D30" s="1">
        <v>21</v>
      </c>
      <c r="E30" s="20">
        <f t="shared" si="9"/>
        <v>10</v>
      </c>
      <c r="F30" s="1">
        <v>59</v>
      </c>
      <c r="G30" s="1">
        <v>28</v>
      </c>
      <c r="H30" s="1">
        <v>13</v>
      </c>
      <c r="I30" s="20">
        <f t="shared" si="10"/>
        <v>46</v>
      </c>
      <c r="J30" s="22">
        <v>3.9</v>
      </c>
      <c r="K30" s="12"/>
      <c r="L30" s="12"/>
      <c r="M30" s="12"/>
      <c r="N30" s="20"/>
      <c r="O30" s="12">
        <v>75.5</v>
      </c>
      <c r="P30" s="1">
        <v>28</v>
      </c>
      <c r="Q30" s="1">
        <v>47</v>
      </c>
      <c r="R30" s="1">
        <v>25</v>
      </c>
      <c r="S30" s="20">
        <f t="shared" si="0"/>
        <v>3</v>
      </c>
      <c r="T30" s="1">
        <v>61</v>
      </c>
      <c r="U30" s="1">
        <v>29</v>
      </c>
      <c r="V30" s="1">
        <v>10</v>
      </c>
      <c r="W30" s="20">
        <f t="shared" si="1"/>
        <v>51</v>
      </c>
      <c r="X30" s="22">
        <v>4.8</v>
      </c>
      <c r="Y30" s="1">
        <v>24</v>
      </c>
      <c r="Z30" s="1">
        <v>58</v>
      </c>
      <c r="AA30" s="1">
        <v>18</v>
      </c>
      <c r="AB30" s="20">
        <f t="shared" si="2"/>
        <v>6</v>
      </c>
      <c r="AC30" s="1">
        <v>47</v>
      </c>
      <c r="AD30" s="1">
        <v>41</v>
      </c>
      <c r="AE30" s="1">
        <v>11</v>
      </c>
      <c r="AF30" s="20">
        <f t="shared" si="3"/>
        <v>36</v>
      </c>
      <c r="AG30" s="22">
        <v>2.4</v>
      </c>
      <c r="AH30" s="100" t="s">
        <v>2</v>
      </c>
      <c r="AI30" s="100" t="s">
        <v>2</v>
      </c>
      <c r="AJ30" s="100" t="s">
        <v>2</v>
      </c>
      <c r="AK30" s="100" t="s">
        <v>2</v>
      </c>
      <c r="AL30" s="100" t="s">
        <v>2</v>
      </c>
      <c r="AM30" s="12">
        <v>16.8</v>
      </c>
      <c r="AN30" s="12">
        <v>36.5</v>
      </c>
      <c r="AO30" s="1">
        <v>59</v>
      </c>
      <c r="AP30" s="1">
        <v>37</v>
      </c>
      <c r="AQ30" s="1">
        <v>3</v>
      </c>
      <c r="AR30" s="20">
        <f t="shared" si="4"/>
        <v>56</v>
      </c>
      <c r="AS30" s="22">
        <v>5.3</v>
      </c>
      <c r="AT30" s="12">
        <v>3.1</v>
      </c>
      <c r="AU30" s="1">
        <v>41</v>
      </c>
      <c r="AV30" s="1">
        <v>44</v>
      </c>
      <c r="AW30" s="1">
        <v>15</v>
      </c>
      <c r="AX30" s="20">
        <f t="shared" si="5"/>
        <v>26</v>
      </c>
      <c r="AY30" s="1">
        <v>41</v>
      </c>
      <c r="AZ30" s="1">
        <v>46</v>
      </c>
      <c r="BA30" s="1">
        <v>13</v>
      </c>
      <c r="BB30" s="20">
        <f t="shared" si="6"/>
        <v>28</v>
      </c>
      <c r="BC30" s="100" t="s">
        <v>2</v>
      </c>
      <c r="BD30" s="100" t="s">
        <v>2</v>
      </c>
      <c r="BE30" s="100" t="s">
        <v>2</v>
      </c>
      <c r="BF30" s="100" t="s">
        <v>2</v>
      </c>
      <c r="BG30" s="1">
        <v>28</v>
      </c>
      <c r="BH30" s="1">
        <v>58</v>
      </c>
      <c r="BI30" s="1">
        <v>14</v>
      </c>
      <c r="BJ30" s="20">
        <f t="shared" si="7"/>
        <v>14</v>
      </c>
      <c r="BK30" s="1">
        <v>22</v>
      </c>
      <c r="BL30" s="1">
        <v>66</v>
      </c>
      <c r="BM30" s="1">
        <v>11</v>
      </c>
      <c r="BN30" s="20">
        <f t="shared" si="8"/>
        <v>11</v>
      </c>
      <c r="BO30" s="1"/>
      <c r="BP30" s="1"/>
      <c r="BQ30" s="1"/>
      <c r="BR30" s="20"/>
      <c r="BS30" s="22"/>
      <c r="BT30" s="1"/>
      <c r="BU30" s="1"/>
      <c r="BV30" s="1"/>
      <c r="BW30" s="20"/>
      <c r="BX30" s="22"/>
      <c r="BY30" s="22"/>
      <c r="BZ30" s="22"/>
      <c r="CA30" s="12"/>
      <c r="CB30" s="2" t="s">
        <v>71</v>
      </c>
      <c r="CC30" s="14"/>
      <c r="CD30" s="14"/>
      <c r="CE30" s="14"/>
      <c r="CF30" s="14"/>
      <c r="CG30" s="14"/>
      <c r="CH30" s="14"/>
      <c r="CI30" s="14"/>
      <c r="CJ30" s="14"/>
      <c r="CK30" s="14"/>
    </row>
    <row r="31" spans="1:89" ht="12">
      <c r="A31" s="2" t="s">
        <v>73</v>
      </c>
      <c r="B31" s="1">
        <v>42</v>
      </c>
      <c r="C31" s="1">
        <v>50</v>
      </c>
      <c r="D31" s="1">
        <v>8</v>
      </c>
      <c r="E31" s="20">
        <f t="shared" si="9"/>
        <v>34</v>
      </c>
      <c r="F31" s="1">
        <v>65</v>
      </c>
      <c r="G31" s="1">
        <v>29</v>
      </c>
      <c r="H31" s="1">
        <v>6</v>
      </c>
      <c r="I31" s="20">
        <f t="shared" si="10"/>
        <v>59</v>
      </c>
      <c r="J31" s="22">
        <v>5.3</v>
      </c>
      <c r="K31" s="12"/>
      <c r="L31" s="12"/>
      <c r="M31" s="12"/>
      <c r="N31" s="20"/>
      <c r="O31" s="12">
        <v>81</v>
      </c>
      <c r="P31" s="1">
        <v>42</v>
      </c>
      <c r="Q31" s="1">
        <v>52</v>
      </c>
      <c r="R31" s="1">
        <v>7</v>
      </c>
      <c r="S31" s="20">
        <f t="shared" si="0"/>
        <v>35</v>
      </c>
      <c r="T31" s="1">
        <v>60</v>
      </c>
      <c r="U31" s="1">
        <v>33</v>
      </c>
      <c r="V31" s="1">
        <v>7</v>
      </c>
      <c r="W31" s="20">
        <f t="shared" si="1"/>
        <v>53</v>
      </c>
      <c r="X31" s="22">
        <v>5.3</v>
      </c>
      <c r="Y31" s="1">
        <v>35</v>
      </c>
      <c r="Z31" s="1">
        <v>56</v>
      </c>
      <c r="AA31" s="1">
        <v>9</v>
      </c>
      <c r="AB31" s="20">
        <f t="shared" si="2"/>
        <v>26</v>
      </c>
      <c r="AC31" s="1">
        <v>59</v>
      </c>
      <c r="AD31" s="1">
        <v>36</v>
      </c>
      <c r="AE31" s="1">
        <v>6</v>
      </c>
      <c r="AF31" s="20">
        <f t="shared" si="3"/>
        <v>53</v>
      </c>
      <c r="AG31" s="22">
        <v>4.4</v>
      </c>
      <c r="AH31" s="100" t="s">
        <v>2</v>
      </c>
      <c r="AI31" s="100" t="s">
        <v>2</v>
      </c>
      <c r="AJ31" s="100" t="s">
        <v>2</v>
      </c>
      <c r="AK31" s="100" t="s">
        <v>2</v>
      </c>
      <c r="AL31" s="100" t="s">
        <v>2</v>
      </c>
      <c r="AM31" s="12">
        <v>16.8</v>
      </c>
      <c r="AN31" s="12">
        <v>38.6</v>
      </c>
      <c r="AO31" s="1">
        <v>38</v>
      </c>
      <c r="AP31" s="1">
        <v>54</v>
      </c>
      <c r="AQ31" s="1">
        <v>8</v>
      </c>
      <c r="AR31" s="20">
        <f t="shared" si="4"/>
        <v>30</v>
      </c>
      <c r="AS31" s="22">
        <v>1.7</v>
      </c>
      <c r="AT31" s="12">
        <v>4.1</v>
      </c>
      <c r="AU31" s="1">
        <v>49</v>
      </c>
      <c r="AV31" s="1">
        <v>48</v>
      </c>
      <c r="AW31" s="1">
        <v>3</v>
      </c>
      <c r="AX31" s="20">
        <f t="shared" si="5"/>
        <v>46</v>
      </c>
      <c r="AY31" s="1">
        <v>46</v>
      </c>
      <c r="AZ31" s="1">
        <v>50</v>
      </c>
      <c r="BA31" s="1">
        <v>4</v>
      </c>
      <c r="BB31" s="20">
        <f t="shared" si="6"/>
        <v>42</v>
      </c>
      <c r="BC31" s="100" t="s">
        <v>2</v>
      </c>
      <c r="BD31" s="100" t="s">
        <v>2</v>
      </c>
      <c r="BE31" s="100" t="s">
        <v>2</v>
      </c>
      <c r="BF31" s="100" t="s">
        <v>2</v>
      </c>
      <c r="BG31" s="1">
        <v>44</v>
      </c>
      <c r="BH31" s="1">
        <v>51</v>
      </c>
      <c r="BI31" s="1">
        <v>5</v>
      </c>
      <c r="BJ31" s="20">
        <f t="shared" si="7"/>
        <v>39</v>
      </c>
      <c r="BK31" s="1">
        <v>33</v>
      </c>
      <c r="BL31" s="1">
        <v>66</v>
      </c>
      <c r="BM31" s="1">
        <v>1</v>
      </c>
      <c r="BN31" s="20">
        <f t="shared" si="8"/>
        <v>32</v>
      </c>
      <c r="BO31" s="1"/>
      <c r="BP31" s="1"/>
      <c r="BQ31" s="1"/>
      <c r="BR31" s="20"/>
      <c r="BS31" s="22"/>
      <c r="BT31" s="1"/>
      <c r="BU31" s="1"/>
      <c r="BV31" s="1"/>
      <c r="BW31" s="20"/>
      <c r="BX31" s="22"/>
      <c r="BY31" s="22"/>
      <c r="BZ31" s="22"/>
      <c r="CA31" s="12"/>
      <c r="CC31" s="14"/>
      <c r="CD31" s="14"/>
      <c r="CE31" s="14"/>
      <c r="CF31" s="14"/>
      <c r="CG31" s="14"/>
      <c r="CH31" s="14"/>
      <c r="CI31" s="14"/>
      <c r="CJ31" s="14"/>
      <c r="CK31" s="14"/>
    </row>
    <row r="32" spans="1:89" ht="12">
      <c r="A32" s="2" t="s">
        <v>74</v>
      </c>
      <c r="B32" s="1">
        <v>45</v>
      </c>
      <c r="C32" s="1">
        <v>50</v>
      </c>
      <c r="D32" s="1">
        <v>5</v>
      </c>
      <c r="E32" s="20">
        <f t="shared" si="9"/>
        <v>40</v>
      </c>
      <c r="F32" s="1">
        <v>47</v>
      </c>
      <c r="G32" s="1">
        <v>47</v>
      </c>
      <c r="H32" s="1">
        <v>5</v>
      </c>
      <c r="I32" s="20">
        <f t="shared" si="10"/>
        <v>42</v>
      </c>
      <c r="J32" s="22">
        <v>3.9</v>
      </c>
      <c r="K32" s="1">
        <v>17</v>
      </c>
      <c r="L32" s="1">
        <v>79</v>
      </c>
      <c r="M32" s="1">
        <v>4</v>
      </c>
      <c r="N32" s="20">
        <f>K32-M32</f>
        <v>13</v>
      </c>
      <c r="O32" s="23" t="s">
        <v>188</v>
      </c>
      <c r="P32" s="1">
        <v>53</v>
      </c>
      <c r="Q32" s="1">
        <v>42</v>
      </c>
      <c r="R32" s="1">
        <v>5</v>
      </c>
      <c r="S32" s="20">
        <f t="shared" si="0"/>
        <v>48</v>
      </c>
      <c r="T32" s="1">
        <v>48</v>
      </c>
      <c r="U32" s="1">
        <v>47</v>
      </c>
      <c r="V32" s="1">
        <v>5</v>
      </c>
      <c r="W32" s="20">
        <f t="shared" si="1"/>
        <v>43</v>
      </c>
      <c r="X32" s="22">
        <v>5</v>
      </c>
      <c r="Y32" s="1">
        <v>50</v>
      </c>
      <c r="Z32" s="1">
        <v>45</v>
      </c>
      <c r="AA32" s="1">
        <v>6</v>
      </c>
      <c r="AB32" s="20">
        <f t="shared" si="2"/>
        <v>44</v>
      </c>
      <c r="AC32" s="1">
        <v>44</v>
      </c>
      <c r="AD32" s="1">
        <v>50</v>
      </c>
      <c r="AE32" s="1">
        <v>6</v>
      </c>
      <c r="AF32" s="20">
        <f t="shared" si="3"/>
        <v>38</v>
      </c>
      <c r="AG32" s="22">
        <v>3.9</v>
      </c>
      <c r="AH32" s="100" t="s">
        <v>2</v>
      </c>
      <c r="AI32" s="100" t="s">
        <v>2</v>
      </c>
      <c r="AJ32" s="100" t="s">
        <v>2</v>
      </c>
      <c r="AK32" s="100" t="s">
        <v>2</v>
      </c>
      <c r="AL32" s="100" t="s">
        <v>2</v>
      </c>
      <c r="AM32" s="12">
        <v>18.3</v>
      </c>
      <c r="AN32" s="12">
        <v>23.8</v>
      </c>
      <c r="AO32" s="1">
        <v>67</v>
      </c>
      <c r="AP32" s="1">
        <v>23</v>
      </c>
      <c r="AQ32" s="1">
        <v>9</v>
      </c>
      <c r="AR32" s="20">
        <f t="shared" si="4"/>
        <v>58</v>
      </c>
      <c r="AS32" s="22">
        <v>8.4</v>
      </c>
      <c r="AT32" s="12">
        <v>3.3</v>
      </c>
      <c r="AU32" s="1">
        <v>50</v>
      </c>
      <c r="AV32" s="1">
        <v>44</v>
      </c>
      <c r="AW32" s="1">
        <v>6</v>
      </c>
      <c r="AX32" s="20">
        <f t="shared" si="5"/>
        <v>44</v>
      </c>
      <c r="AY32" s="1">
        <v>53</v>
      </c>
      <c r="AZ32" s="1">
        <v>41</v>
      </c>
      <c r="BA32" s="1">
        <v>6</v>
      </c>
      <c r="BB32" s="20">
        <f t="shared" si="6"/>
        <v>47</v>
      </c>
      <c r="BC32" s="100" t="s">
        <v>2</v>
      </c>
      <c r="BD32" s="100" t="s">
        <v>2</v>
      </c>
      <c r="BE32" s="100" t="s">
        <v>2</v>
      </c>
      <c r="BF32" s="100" t="s">
        <v>2</v>
      </c>
      <c r="BG32" s="1">
        <v>39</v>
      </c>
      <c r="BH32" s="1">
        <v>57</v>
      </c>
      <c r="BI32" s="1">
        <v>4</v>
      </c>
      <c r="BJ32" s="20">
        <f t="shared" si="7"/>
        <v>35</v>
      </c>
      <c r="BK32" s="1">
        <v>56</v>
      </c>
      <c r="BL32" s="1">
        <v>40</v>
      </c>
      <c r="BM32" s="1">
        <v>5</v>
      </c>
      <c r="BN32" s="20">
        <f t="shared" si="8"/>
        <v>51</v>
      </c>
      <c r="BO32" s="1">
        <v>50</v>
      </c>
      <c r="BP32" s="1">
        <v>42</v>
      </c>
      <c r="BQ32" s="1">
        <v>8</v>
      </c>
      <c r="BR32" s="20">
        <f>BO32-BQ32</f>
        <v>42</v>
      </c>
      <c r="BS32" s="22">
        <v>1.4</v>
      </c>
      <c r="BT32" s="1">
        <v>47</v>
      </c>
      <c r="BU32" s="1">
        <v>45</v>
      </c>
      <c r="BV32" s="1">
        <v>8</v>
      </c>
      <c r="BW32" s="20">
        <f>BT32-BV32</f>
        <v>39</v>
      </c>
      <c r="BX32" s="22">
        <v>1.3</v>
      </c>
      <c r="BY32" s="22">
        <f>(BS32*(100-AM32)+BX32*AM32)/100</f>
        <v>1.3817</v>
      </c>
      <c r="BZ32" s="22"/>
      <c r="CA32" s="12"/>
      <c r="CC32" s="14"/>
      <c r="CD32" s="14"/>
      <c r="CE32" s="14"/>
      <c r="CF32" s="14"/>
      <c r="CG32" s="14"/>
      <c r="CH32" s="14"/>
      <c r="CI32" s="14"/>
      <c r="CJ32" s="14"/>
      <c r="CK32" s="14"/>
    </row>
    <row r="33" spans="1:89" ht="12">
      <c r="A33" s="2" t="s">
        <v>67</v>
      </c>
      <c r="B33" s="1">
        <v>34</v>
      </c>
      <c r="C33" s="1">
        <v>53</v>
      </c>
      <c r="D33" s="1">
        <v>13</v>
      </c>
      <c r="E33" s="20">
        <f t="shared" si="9"/>
        <v>21</v>
      </c>
      <c r="F33" s="1">
        <v>46</v>
      </c>
      <c r="G33" s="1">
        <v>39</v>
      </c>
      <c r="H33" s="1">
        <v>15</v>
      </c>
      <c r="I33" s="20">
        <f t="shared" si="10"/>
        <v>31</v>
      </c>
      <c r="J33" s="22">
        <v>1.1</v>
      </c>
      <c r="K33" s="1">
        <v>11</v>
      </c>
      <c r="L33" s="1">
        <v>76</v>
      </c>
      <c r="M33" s="1">
        <v>13</v>
      </c>
      <c r="N33" s="20">
        <f aca="true" t="shared" si="11" ref="N33:N47">K33-M33</f>
        <v>-2</v>
      </c>
      <c r="O33" s="23" t="s">
        <v>188</v>
      </c>
      <c r="P33" s="1">
        <v>32</v>
      </c>
      <c r="Q33" s="1">
        <v>55</v>
      </c>
      <c r="R33" s="1">
        <v>13</v>
      </c>
      <c r="S33" s="20">
        <f t="shared" si="0"/>
        <v>19</v>
      </c>
      <c r="T33" s="1">
        <v>46</v>
      </c>
      <c r="U33" s="1">
        <v>39</v>
      </c>
      <c r="V33" s="1">
        <v>15</v>
      </c>
      <c r="W33" s="20">
        <f t="shared" si="1"/>
        <v>31</v>
      </c>
      <c r="X33" s="22">
        <v>1</v>
      </c>
      <c r="Y33" s="1">
        <v>39</v>
      </c>
      <c r="Z33" s="1">
        <v>42</v>
      </c>
      <c r="AA33" s="1">
        <v>18</v>
      </c>
      <c r="AB33" s="20">
        <f t="shared" si="2"/>
        <v>21</v>
      </c>
      <c r="AC33" s="1">
        <v>43</v>
      </c>
      <c r="AD33" s="1">
        <v>42</v>
      </c>
      <c r="AE33" s="1">
        <v>14</v>
      </c>
      <c r="AF33" s="20">
        <f t="shared" si="3"/>
        <v>29</v>
      </c>
      <c r="AG33" s="22">
        <v>1.3</v>
      </c>
      <c r="AH33" s="100" t="s">
        <v>2</v>
      </c>
      <c r="AI33" s="100" t="s">
        <v>2</v>
      </c>
      <c r="AJ33" s="100" t="s">
        <v>2</v>
      </c>
      <c r="AK33" s="100" t="s">
        <v>2</v>
      </c>
      <c r="AL33" s="100" t="s">
        <v>2</v>
      </c>
      <c r="AM33" s="12">
        <v>8.5</v>
      </c>
      <c r="AN33" s="12">
        <v>31.7</v>
      </c>
      <c r="AO33" s="1">
        <v>62</v>
      </c>
      <c r="AP33" s="1">
        <v>28</v>
      </c>
      <c r="AQ33" s="1">
        <v>10</v>
      </c>
      <c r="AR33" s="20">
        <f t="shared" si="4"/>
        <v>52</v>
      </c>
      <c r="AS33" s="22">
        <v>4.2</v>
      </c>
      <c r="AT33" s="12">
        <v>3.1</v>
      </c>
      <c r="AU33" s="1">
        <v>15</v>
      </c>
      <c r="AV33" s="1">
        <v>62</v>
      </c>
      <c r="AW33" s="1">
        <v>23</v>
      </c>
      <c r="AX33" s="20">
        <f t="shared" si="5"/>
        <v>-8</v>
      </c>
      <c r="AY33" s="1">
        <v>20</v>
      </c>
      <c r="AZ33" s="1">
        <v>63</v>
      </c>
      <c r="BA33" s="1">
        <v>17</v>
      </c>
      <c r="BB33" s="20">
        <f t="shared" si="6"/>
        <v>3</v>
      </c>
      <c r="BC33" s="100" t="s">
        <v>2</v>
      </c>
      <c r="BD33" s="100" t="s">
        <v>2</v>
      </c>
      <c r="BE33" s="100" t="s">
        <v>2</v>
      </c>
      <c r="BF33" s="100" t="s">
        <v>2</v>
      </c>
      <c r="BG33" s="1">
        <v>15</v>
      </c>
      <c r="BH33" s="1">
        <v>67</v>
      </c>
      <c r="BI33" s="1">
        <v>18</v>
      </c>
      <c r="BJ33" s="20">
        <f t="shared" si="7"/>
        <v>-3</v>
      </c>
      <c r="BK33" s="1">
        <v>17</v>
      </c>
      <c r="BL33" s="1">
        <v>55</v>
      </c>
      <c r="BM33" s="1">
        <v>28</v>
      </c>
      <c r="BN33" s="20">
        <f t="shared" si="8"/>
        <v>-11</v>
      </c>
      <c r="BO33" s="1">
        <v>49</v>
      </c>
      <c r="BP33" s="1">
        <v>43</v>
      </c>
      <c r="BQ33" s="1">
        <v>8</v>
      </c>
      <c r="BR33" s="20">
        <f aca="true" t="shared" si="12" ref="BR33:BR47">BO33-BQ33</f>
        <v>41</v>
      </c>
      <c r="BS33" s="22">
        <v>1.4</v>
      </c>
      <c r="BT33" s="1">
        <v>47</v>
      </c>
      <c r="BU33" s="1">
        <v>45</v>
      </c>
      <c r="BV33" s="1">
        <v>8</v>
      </c>
      <c r="BW33" s="20">
        <f aca="true" t="shared" si="13" ref="BW33:BW47">BT33-BV33</f>
        <v>39</v>
      </c>
      <c r="BX33" s="22">
        <v>2</v>
      </c>
      <c r="BY33" s="22">
        <f>#N/A</f>
        <v>1.4509999999999998</v>
      </c>
      <c r="BZ33" s="22"/>
      <c r="CA33" s="12"/>
      <c r="CC33" s="14"/>
      <c r="CD33" s="14"/>
      <c r="CE33" s="14"/>
      <c r="CF33" s="14"/>
      <c r="CG33" s="14"/>
      <c r="CH33" s="14"/>
      <c r="CI33" s="14"/>
      <c r="CJ33" s="14"/>
      <c r="CK33" s="14"/>
    </row>
    <row r="34" spans="1:89" ht="12">
      <c r="A34" s="2" t="s">
        <v>64</v>
      </c>
      <c r="B34" s="1">
        <v>25.04003108537442</v>
      </c>
      <c r="C34" s="1">
        <v>61.116985889120315</v>
      </c>
      <c r="D34" s="1">
        <v>13.842983025505266</v>
      </c>
      <c r="E34" s="20">
        <f t="shared" si="9"/>
        <v>11.197048059869154</v>
      </c>
      <c r="F34" s="1">
        <v>49.91759453687421</v>
      </c>
      <c r="G34" s="1">
        <v>38.03768582662907</v>
      </c>
      <c r="H34" s="1">
        <v>12.04471963649672</v>
      </c>
      <c r="I34" s="20">
        <f t="shared" si="10"/>
        <v>37.87287490037749</v>
      </c>
      <c r="J34" s="22">
        <v>2.403</v>
      </c>
      <c r="K34" s="1">
        <v>3.345224515545038</v>
      </c>
      <c r="L34" s="1">
        <v>85.98431174626812</v>
      </c>
      <c r="M34" s="1">
        <v>10.670463738186847</v>
      </c>
      <c r="N34" s="20">
        <f t="shared" si="11"/>
        <v>-7.325239222641809</v>
      </c>
      <c r="O34" s="23" t="s">
        <v>188</v>
      </c>
      <c r="P34" s="1">
        <v>25.431203988443173</v>
      </c>
      <c r="Q34" s="1">
        <v>64.75535060492155</v>
      </c>
      <c r="R34" s="1">
        <v>9.81344540663528</v>
      </c>
      <c r="S34" s="20">
        <f t="shared" si="0"/>
        <v>15.617758581807893</v>
      </c>
      <c r="T34" s="1">
        <v>48.498817495216386</v>
      </c>
      <c r="U34" s="1">
        <v>39.082591107704864</v>
      </c>
      <c r="V34" s="1">
        <v>12.418591397078753</v>
      </c>
      <c r="W34" s="20">
        <f t="shared" si="1"/>
        <v>36.08022609813763</v>
      </c>
      <c r="X34" s="22">
        <v>2.31</v>
      </c>
      <c r="Y34" s="1">
        <v>25.6222337117464</v>
      </c>
      <c r="Z34" s="1">
        <v>63.33437690218828</v>
      </c>
      <c r="AA34" s="1">
        <v>11.043389386065323</v>
      </c>
      <c r="AB34" s="20">
        <f t="shared" si="2"/>
        <v>14.578844325681077</v>
      </c>
      <c r="AC34" s="1">
        <v>38.083613759093815</v>
      </c>
      <c r="AD34" s="1">
        <v>50.860085117859846</v>
      </c>
      <c r="AE34" s="1">
        <v>11.056301123046344</v>
      </c>
      <c r="AF34" s="20">
        <f t="shared" si="3"/>
        <v>27.02731263604747</v>
      </c>
      <c r="AG34" s="22">
        <v>1.92</v>
      </c>
      <c r="AH34" s="100" t="s">
        <v>2</v>
      </c>
      <c r="AI34" s="100" t="s">
        <v>2</v>
      </c>
      <c r="AJ34" s="100" t="s">
        <v>2</v>
      </c>
      <c r="AK34" s="100" t="s">
        <v>2</v>
      </c>
      <c r="AL34" s="100" t="s">
        <v>2</v>
      </c>
      <c r="AM34" s="12">
        <v>20.4</v>
      </c>
      <c r="AN34" s="12">
        <v>26.577</v>
      </c>
      <c r="AO34" s="1">
        <v>59.16134377614676</v>
      </c>
      <c r="AP34" s="1">
        <v>32.65351292742015</v>
      </c>
      <c r="AQ34" s="1">
        <v>8.185143296433086</v>
      </c>
      <c r="AR34" s="20">
        <f t="shared" si="4"/>
        <v>50.97620047971367</v>
      </c>
      <c r="AS34" s="22">
        <v>3.606</v>
      </c>
      <c r="AT34" s="12">
        <v>3.289</v>
      </c>
      <c r="AU34" s="1">
        <v>29.74425853445953</v>
      </c>
      <c r="AV34" s="1">
        <v>61.89439329147201</v>
      </c>
      <c r="AW34" s="1">
        <v>8.361348174068466</v>
      </c>
      <c r="AX34" s="20">
        <f t="shared" si="5"/>
        <v>21.382910360391065</v>
      </c>
      <c r="AY34" s="1">
        <v>31.118322927037077</v>
      </c>
      <c r="AZ34" s="1">
        <v>64.17702853897865</v>
      </c>
      <c r="BA34" s="1">
        <v>4.704648533984278</v>
      </c>
      <c r="BB34" s="20">
        <f t="shared" si="6"/>
        <v>26.4136743930528</v>
      </c>
      <c r="BC34" s="100" t="s">
        <v>2</v>
      </c>
      <c r="BD34" s="100" t="s">
        <v>2</v>
      </c>
      <c r="BE34" s="100" t="s">
        <v>2</v>
      </c>
      <c r="BF34" s="100" t="s">
        <v>2</v>
      </c>
      <c r="BG34" s="1">
        <v>30.57375985289042</v>
      </c>
      <c r="BH34" s="1">
        <v>64.37992493813577</v>
      </c>
      <c r="BI34" s="1">
        <v>5.046315208973816</v>
      </c>
      <c r="BJ34" s="20">
        <f t="shared" si="7"/>
        <v>25.527444643916603</v>
      </c>
      <c r="BK34" s="1">
        <v>34.9647346884799</v>
      </c>
      <c r="BL34" s="1">
        <v>63.97126195240237</v>
      </c>
      <c r="BM34" s="1">
        <v>1.0640033591177214</v>
      </c>
      <c r="BN34" s="20">
        <f t="shared" si="8"/>
        <v>33.90073132936218</v>
      </c>
      <c r="BO34" s="1">
        <v>48.99289867755158</v>
      </c>
      <c r="BP34" s="1">
        <v>43.2252958654299</v>
      </c>
      <c r="BQ34" s="1">
        <v>7.781805457018515</v>
      </c>
      <c r="BR34" s="20">
        <f t="shared" si="12"/>
        <v>41.211093220533066</v>
      </c>
      <c r="BS34" s="22">
        <v>1.805</v>
      </c>
      <c r="BT34" s="1">
        <v>52.164544438442285</v>
      </c>
      <c r="BU34" s="1">
        <v>40.05365008817298</v>
      </c>
      <c r="BV34" s="1">
        <v>7.781805473384732</v>
      </c>
      <c r="BW34" s="20">
        <f t="shared" si="13"/>
        <v>44.382738965057555</v>
      </c>
      <c r="BX34" s="22">
        <v>1.807</v>
      </c>
      <c r="BY34" s="22">
        <f>#N/A</f>
        <v>1.805408</v>
      </c>
      <c r="BZ34" s="22"/>
      <c r="CA34" s="12"/>
      <c r="CC34" s="14"/>
      <c r="CD34" s="14"/>
      <c r="CE34" s="14"/>
      <c r="CF34" s="14"/>
      <c r="CG34" s="14"/>
      <c r="CH34" s="14"/>
      <c r="CI34" s="14"/>
      <c r="CJ34" s="14"/>
      <c r="CK34" s="14"/>
    </row>
    <row r="35" spans="1:89" ht="12">
      <c r="A35" s="2" t="s">
        <v>75</v>
      </c>
      <c r="B35" s="1">
        <v>33.02601671440384</v>
      </c>
      <c r="C35" s="1">
        <v>49.23080332052954</v>
      </c>
      <c r="D35" s="1">
        <v>17.743179965066624</v>
      </c>
      <c r="E35" s="20">
        <f t="shared" si="9"/>
        <v>15.282836749337214</v>
      </c>
      <c r="F35" s="1">
        <v>46.383912850773044</v>
      </c>
      <c r="G35" s="1">
        <v>35.19093462548838</v>
      </c>
      <c r="H35" s="1">
        <v>18.42515252373857</v>
      </c>
      <c r="I35" s="20">
        <f t="shared" si="10"/>
        <v>27.958760327034472</v>
      </c>
      <c r="J35" s="22">
        <v>3.377</v>
      </c>
      <c r="K35" s="1">
        <v>16.64803030492245</v>
      </c>
      <c r="L35" s="1">
        <v>68.44254232966006</v>
      </c>
      <c r="M35" s="1">
        <v>14.909427365417486</v>
      </c>
      <c r="N35" s="20">
        <f t="shared" si="11"/>
        <v>1.7386029395049647</v>
      </c>
      <c r="O35" s="23" t="s">
        <v>188</v>
      </c>
      <c r="P35" s="1">
        <v>31.91383907500302</v>
      </c>
      <c r="Q35" s="1">
        <v>49.24086516681469</v>
      </c>
      <c r="R35" s="1">
        <v>18.845295758182292</v>
      </c>
      <c r="S35" s="20">
        <f t="shared" si="0"/>
        <v>13.068543316820726</v>
      </c>
      <c r="T35" s="1">
        <v>43.098510323574054</v>
      </c>
      <c r="U35" s="1">
        <v>38.479063350263395</v>
      </c>
      <c r="V35" s="1">
        <v>18.422426326162558</v>
      </c>
      <c r="W35" s="20">
        <f t="shared" si="1"/>
        <v>24.676083997411496</v>
      </c>
      <c r="X35" s="22">
        <v>2.377</v>
      </c>
      <c r="Y35" s="1">
        <v>30.470444142239444</v>
      </c>
      <c r="Z35" s="1">
        <v>56.499240561512956</v>
      </c>
      <c r="AA35" s="1">
        <v>13.030315296247599</v>
      </c>
      <c r="AB35" s="20">
        <f t="shared" si="2"/>
        <v>17.440128845991843</v>
      </c>
      <c r="AC35" s="1">
        <v>35.2389483840423</v>
      </c>
      <c r="AD35" s="1">
        <v>47.83221063389991</v>
      </c>
      <c r="AE35" s="1">
        <v>16.928840982057785</v>
      </c>
      <c r="AF35" s="20">
        <f t="shared" si="3"/>
        <v>18.310107401984517</v>
      </c>
      <c r="AG35" s="22">
        <v>2.462</v>
      </c>
      <c r="AH35" s="100" t="s">
        <v>2</v>
      </c>
      <c r="AI35" s="100" t="s">
        <v>2</v>
      </c>
      <c r="AJ35" s="100" t="s">
        <v>2</v>
      </c>
      <c r="AK35" s="100" t="s">
        <v>2</v>
      </c>
      <c r="AL35" s="100" t="s">
        <v>2</v>
      </c>
      <c r="AM35" s="12">
        <v>7.6</v>
      </c>
      <c r="AN35" s="12">
        <v>41.713</v>
      </c>
      <c r="AO35" s="1">
        <v>43.95886410897889</v>
      </c>
      <c r="AP35" s="1">
        <v>49.20393397478846</v>
      </c>
      <c r="AQ35" s="1">
        <v>6.837201916232657</v>
      </c>
      <c r="AR35" s="20">
        <f t="shared" si="4"/>
        <v>37.12166219274623</v>
      </c>
      <c r="AS35" s="22">
        <v>2.098</v>
      </c>
      <c r="AT35" s="12">
        <v>3.327</v>
      </c>
      <c r="AU35" s="1">
        <v>41.1555264397618</v>
      </c>
      <c r="AV35" s="1">
        <v>48.09657214514062</v>
      </c>
      <c r="AW35" s="1">
        <v>10.747901415097582</v>
      </c>
      <c r="AX35" s="20">
        <f t="shared" si="5"/>
        <v>30.40762502466422</v>
      </c>
      <c r="AY35" s="1">
        <v>38.07146619298505</v>
      </c>
      <c r="AZ35" s="1">
        <v>50.55971501831436</v>
      </c>
      <c r="BA35" s="1">
        <v>11.3688187887006</v>
      </c>
      <c r="BB35" s="20">
        <f t="shared" si="6"/>
        <v>26.70264740428445</v>
      </c>
      <c r="BC35" s="100" t="s">
        <v>2</v>
      </c>
      <c r="BD35" s="100" t="s">
        <v>2</v>
      </c>
      <c r="BE35" s="100" t="s">
        <v>2</v>
      </c>
      <c r="BF35" s="100" t="s">
        <v>2</v>
      </c>
      <c r="BG35" s="1">
        <v>33.39471935347356</v>
      </c>
      <c r="BH35" s="1">
        <v>54.1959108083531</v>
      </c>
      <c r="BI35" s="1">
        <v>12.409369838173333</v>
      </c>
      <c r="BJ35" s="20">
        <f t="shared" si="7"/>
        <v>20.98534951530023</v>
      </c>
      <c r="BK35" s="1">
        <v>32.59707044039947</v>
      </c>
      <c r="BL35" s="1">
        <v>48.70563627789355</v>
      </c>
      <c r="BM35" s="1">
        <v>18.697293281706976</v>
      </c>
      <c r="BN35" s="20">
        <f t="shared" si="8"/>
        <v>13.899777158692494</v>
      </c>
      <c r="BO35" s="1">
        <v>36.09952566202351</v>
      </c>
      <c r="BP35" s="1">
        <v>57.537756167349876</v>
      </c>
      <c r="BQ35" s="1">
        <v>6.362718170626623</v>
      </c>
      <c r="BR35" s="20">
        <f t="shared" si="12"/>
        <v>29.73680749139689</v>
      </c>
      <c r="BS35" s="22">
        <v>0.896</v>
      </c>
      <c r="BT35" s="1">
        <v>33.08181724441551</v>
      </c>
      <c r="BU35" s="1">
        <v>61.02048170876693</v>
      </c>
      <c r="BV35" s="1">
        <v>5.89770104681756</v>
      </c>
      <c r="BW35" s="20">
        <f t="shared" si="13"/>
        <v>27.18411619759795</v>
      </c>
      <c r="BX35" s="22">
        <v>0.349</v>
      </c>
      <c r="BY35" s="22">
        <f>#N/A</f>
        <v>0.8544280000000001</v>
      </c>
      <c r="BZ35" s="22"/>
      <c r="CA35" s="12"/>
      <c r="CC35" s="14"/>
      <c r="CD35" s="14"/>
      <c r="CE35" s="14"/>
      <c r="CF35" s="14"/>
      <c r="CG35" s="14"/>
      <c r="CH35" s="14"/>
      <c r="CI35" s="14"/>
      <c r="CJ35" s="14"/>
      <c r="CK35" s="14"/>
    </row>
    <row r="36" spans="1:89" ht="12">
      <c r="A36" s="2" t="s">
        <v>76</v>
      </c>
      <c r="B36" s="1">
        <v>19.409389803884135</v>
      </c>
      <c r="C36" s="1">
        <v>65.14367779591986</v>
      </c>
      <c r="D36" s="1">
        <v>15.446932400196003</v>
      </c>
      <c r="E36" s="20">
        <f t="shared" si="9"/>
        <v>3.9624574036881324</v>
      </c>
      <c r="F36" s="1">
        <v>34.20884863866199</v>
      </c>
      <c r="G36" s="1">
        <v>48.58432098527588</v>
      </c>
      <c r="H36" s="1">
        <v>17.206830376062133</v>
      </c>
      <c r="I36" s="20">
        <f t="shared" si="10"/>
        <v>17.002018262599858</v>
      </c>
      <c r="J36" s="22">
        <v>-0.128</v>
      </c>
      <c r="K36" s="1">
        <v>10.369353391923713</v>
      </c>
      <c r="L36" s="1">
        <v>76.73391886435849</v>
      </c>
      <c r="M36" s="1">
        <v>12.896727743717806</v>
      </c>
      <c r="N36" s="20">
        <f t="shared" si="11"/>
        <v>-2.5273743517940925</v>
      </c>
      <c r="O36" s="23" t="s">
        <v>188</v>
      </c>
      <c r="P36" s="1">
        <v>25.215651245738307</v>
      </c>
      <c r="Q36" s="1">
        <v>55.23447020308836</v>
      </c>
      <c r="R36" s="1">
        <v>19.549878551173332</v>
      </c>
      <c r="S36" s="20">
        <f t="shared" si="0"/>
        <v>5.665772694564975</v>
      </c>
      <c r="T36" s="1">
        <v>40.10123619500911</v>
      </c>
      <c r="U36" s="1">
        <v>39.49855283036564</v>
      </c>
      <c r="V36" s="1">
        <v>20.40021097462525</v>
      </c>
      <c r="W36" s="20">
        <f t="shared" si="1"/>
        <v>19.70102522038386</v>
      </c>
      <c r="X36" s="22">
        <v>-0.441</v>
      </c>
      <c r="Y36" s="1">
        <v>32.667756154265575</v>
      </c>
      <c r="Z36" s="1">
        <v>45.12968738181166</v>
      </c>
      <c r="AA36" s="1">
        <v>22.202556463922768</v>
      </c>
      <c r="AB36" s="20">
        <f t="shared" si="2"/>
        <v>10.465199690342807</v>
      </c>
      <c r="AC36" s="1">
        <v>41.4442816659442</v>
      </c>
      <c r="AD36" s="1">
        <v>37.43472422147496</v>
      </c>
      <c r="AE36" s="1">
        <v>21.120994112580842</v>
      </c>
      <c r="AF36" s="20">
        <f t="shared" si="3"/>
        <v>20.32328755336336</v>
      </c>
      <c r="AG36" s="22">
        <v>1.848</v>
      </c>
      <c r="AH36" s="100" t="s">
        <v>2</v>
      </c>
      <c r="AI36" s="100" t="s">
        <v>2</v>
      </c>
      <c r="AJ36" s="100" t="s">
        <v>2</v>
      </c>
      <c r="AK36" s="100" t="s">
        <v>2</v>
      </c>
      <c r="AL36" s="100" t="s">
        <v>2</v>
      </c>
      <c r="AM36" s="12">
        <v>17</v>
      </c>
      <c r="AN36" s="12">
        <v>32.502</v>
      </c>
      <c r="AO36" s="1">
        <v>46.547290774398355</v>
      </c>
      <c r="AP36" s="1">
        <v>32.08430788698247</v>
      </c>
      <c r="AQ36" s="1">
        <v>21.36840133861918</v>
      </c>
      <c r="AR36" s="20">
        <f t="shared" si="4"/>
        <v>25.178889435779176</v>
      </c>
      <c r="AS36" s="22">
        <v>5.589</v>
      </c>
      <c r="AT36" s="12">
        <v>3.76</v>
      </c>
      <c r="AU36" s="1">
        <v>34.44290988476742</v>
      </c>
      <c r="AV36" s="1">
        <v>54.4432267164288</v>
      </c>
      <c r="AW36" s="1">
        <v>11.11386339880378</v>
      </c>
      <c r="AX36" s="20">
        <f t="shared" si="5"/>
        <v>23.329046485963637</v>
      </c>
      <c r="AY36" s="1">
        <v>35.14357925390926</v>
      </c>
      <c r="AZ36" s="1">
        <v>52.717640686709785</v>
      </c>
      <c r="BA36" s="1">
        <v>12.138780059380958</v>
      </c>
      <c r="BB36" s="20">
        <f t="shared" si="6"/>
        <v>23.004799194528303</v>
      </c>
      <c r="BC36" s="100" t="s">
        <v>2</v>
      </c>
      <c r="BD36" s="100" t="s">
        <v>2</v>
      </c>
      <c r="BE36" s="100" t="s">
        <v>2</v>
      </c>
      <c r="BF36" s="100" t="s">
        <v>2</v>
      </c>
      <c r="BG36" s="1">
        <v>33.12929503183113</v>
      </c>
      <c r="BH36" s="1">
        <v>56.25074182654751</v>
      </c>
      <c r="BI36" s="1">
        <v>10.619963141621353</v>
      </c>
      <c r="BJ36" s="20">
        <f t="shared" si="7"/>
        <v>22.509331890209772</v>
      </c>
      <c r="BK36" s="1">
        <v>41.52523055125607</v>
      </c>
      <c r="BL36" s="1">
        <v>48.34999132295582</v>
      </c>
      <c r="BM36" s="1">
        <v>10.124778125788097</v>
      </c>
      <c r="BN36" s="20">
        <f t="shared" si="8"/>
        <v>31.400452425467975</v>
      </c>
      <c r="BO36" s="1">
        <v>40.16438880459235</v>
      </c>
      <c r="BP36" s="1">
        <v>51.46728899008228</v>
      </c>
      <c r="BQ36" s="1">
        <v>8.36832220532537</v>
      </c>
      <c r="BR36" s="20">
        <f t="shared" si="12"/>
        <v>31.79606659926698</v>
      </c>
      <c r="BS36" s="22">
        <v>0.997</v>
      </c>
      <c r="BT36" s="1">
        <v>41.715489773045775</v>
      </c>
      <c r="BU36" s="1">
        <v>50.49302398744086</v>
      </c>
      <c r="BV36" s="1">
        <v>7.791486239513368</v>
      </c>
      <c r="BW36" s="20">
        <f t="shared" si="13"/>
        <v>33.92400353353241</v>
      </c>
      <c r="BX36" s="22">
        <v>2.098</v>
      </c>
      <c r="BY36" s="22">
        <f>#N/A</f>
        <v>1.18417</v>
      </c>
      <c r="BZ36" s="22"/>
      <c r="CA36" s="12"/>
      <c r="CC36" s="14"/>
      <c r="CD36" s="14"/>
      <c r="CE36" s="14"/>
      <c r="CF36" s="14"/>
      <c r="CG36" s="14"/>
      <c r="CH36" s="14"/>
      <c r="CI36" s="14"/>
      <c r="CJ36" s="14"/>
      <c r="CK36" s="14"/>
    </row>
    <row r="37" spans="1:89" ht="12">
      <c r="A37" s="2" t="s">
        <v>67</v>
      </c>
      <c r="B37" s="1">
        <v>24.445340755751833</v>
      </c>
      <c r="C37" s="1">
        <v>56.61077647483511</v>
      </c>
      <c r="D37" s="1">
        <v>18.943882769413058</v>
      </c>
      <c r="E37" s="20">
        <f t="shared" si="9"/>
        <v>5.5014579863387745</v>
      </c>
      <c r="F37" s="1">
        <v>24.10529864668819</v>
      </c>
      <c r="G37" s="1">
        <v>49.19548551702098</v>
      </c>
      <c r="H37" s="1">
        <v>26.69921583629083</v>
      </c>
      <c r="I37" s="20">
        <f t="shared" si="10"/>
        <v>-2.5939171896026387</v>
      </c>
      <c r="J37" s="22">
        <v>0.309</v>
      </c>
      <c r="K37" s="1">
        <v>7.389751465896436</v>
      </c>
      <c r="L37" s="1">
        <v>87.24574232437564</v>
      </c>
      <c r="M37" s="1">
        <v>5.3645062097279235</v>
      </c>
      <c r="N37" s="20">
        <f t="shared" si="11"/>
        <v>2.025245256168512</v>
      </c>
      <c r="O37" s="23" t="s">
        <v>188</v>
      </c>
      <c r="P37" s="1">
        <v>32.6392456130892</v>
      </c>
      <c r="Q37" s="1">
        <v>46.133292949951645</v>
      </c>
      <c r="R37" s="1">
        <v>21.227461436959157</v>
      </c>
      <c r="S37" s="20">
        <f t="shared" si="0"/>
        <v>11.411784176130045</v>
      </c>
      <c r="T37" s="1">
        <v>37.23063149524576</v>
      </c>
      <c r="U37" s="1">
        <v>42.71920611439579</v>
      </c>
      <c r="V37" s="1">
        <v>20.05016239035845</v>
      </c>
      <c r="W37" s="20">
        <f t="shared" si="1"/>
        <v>17.180469104887308</v>
      </c>
      <c r="X37" s="22">
        <v>1.428</v>
      </c>
      <c r="Y37" s="1">
        <v>29.93647205882539</v>
      </c>
      <c r="Z37" s="1">
        <v>59.23221825078397</v>
      </c>
      <c r="AA37" s="1">
        <v>10.831309690390627</v>
      </c>
      <c r="AB37" s="20">
        <f t="shared" si="2"/>
        <v>19.105162368434762</v>
      </c>
      <c r="AC37" s="1">
        <v>27.05609298466899</v>
      </c>
      <c r="AD37" s="1">
        <v>56.19821783489086</v>
      </c>
      <c r="AE37" s="1">
        <v>16.745689180440156</v>
      </c>
      <c r="AF37" s="20">
        <f t="shared" si="3"/>
        <v>10.310403804228834</v>
      </c>
      <c r="AG37" s="22">
        <v>0.761</v>
      </c>
      <c r="AH37" s="100" t="s">
        <v>2</v>
      </c>
      <c r="AI37" s="100" t="s">
        <v>2</v>
      </c>
      <c r="AJ37" s="100" t="s">
        <v>2</v>
      </c>
      <c r="AK37" s="100" t="s">
        <v>2</v>
      </c>
      <c r="AL37" s="100" t="s">
        <v>2</v>
      </c>
      <c r="AM37" s="12">
        <v>16.3</v>
      </c>
      <c r="AN37" s="12">
        <v>28.668</v>
      </c>
      <c r="AO37" s="1">
        <v>52.53719181872989</v>
      </c>
      <c r="AP37" s="1">
        <v>33.84902775469574</v>
      </c>
      <c r="AQ37" s="1">
        <v>13.61378042657437</v>
      </c>
      <c r="AR37" s="20">
        <f t="shared" si="4"/>
        <v>38.923411392155515</v>
      </c>
      <c r="AS37" s="22">
        <v>1.663</v>
      </c>
      <c r="AT37" s="12">
        <v>3.744</v>
      </c>
      <c r="AU37" s="1">
        <v>15.463663932204808</v>
      </c>
      <c r="AV37" s="1">
        <v>74.72756290467441</v>
      </c>
      <c r="AW37" s="1">
        <v>9.808773163120776</v>
      </c>
      <c r="AX37" s="20">
        <f t="shared" si="5"/>
        <v>5.654890769084032</v>
      </c>
      <c r="AY37" s="1">
        <v>16.909126941161116</v>
      </c>
      <c r="AZ37" s="1">
        <v>73.10540143593585</v>
      </c>
      <c r="BA37" s="1">
        <v>9.985471622903038</v>
      </c>
      <c r="BB37" s="20">
        <f t="shared" si="6"/>
        <v>6.923655318258078</v>
      </c>
      <c r="BC37" s="100" t="s">
        <v>2</v>
      </c>
      <c r="BD37" s="100" t="s">
        <v>2</v>
      </c>
      <c r="BE37" s="100" t="s">
        <v>2</v>
      </c>
      <c r="BF37" s="100" t="s">
        <v>2</v>
      </c>
      <c r="BG37" s="1">
        <v>12.747607205190148</v>
      </c>
      <c r="BH37" s="1">
        <v>77.64516381707871</v>
      </c>
      <c r="BI37" s="1">
        <v>9.60722897773114</v>
      </c>
      <c r="BJ37" s="20">
        <f t="shared" si="7"/>
        <v>3.140378227459008</v>
      </c>
      <c r="BK37" s="1">
        <v>23.148199636702344</v>
      </c>
      <c r="BL37" s="1">
        <v>69.66903944624462</v>
      </c>
      <c r="BM37" s="1">
        <v>7.182760917053034</v>
      </c>
      <c r="BN37" s="20">
        <f t="shared" si="8"/>
        <v>15.96543871964931</v>
      </c>
      <c r="BO37" s="1">
        <v>41.068895950192754</v>
      </c>
      <c r="BP37" s="1">
        <v>50.96747119293929</v>
      </c>
      <c r="BQ37" s="1">
        <v>7.963632856867956</v>
      </c>
      <c r="BR37" s="20">
        <f t="shared" si="12"/>
        <v>33.1052630933248</v>
      </c>
      <c r="BS37" s="22">
        <v>1.133</v>
      </c>
      <c r="BT37" s="1">
        <v>39.080833900895726</v>
      </c>
      <c r="BU37" s="1">
        <v>52.95553327547922</v>
      </c>
      <c r="BV37" s="1">
        <v>7.963632823625065</v>
      </c>
      <c r="BW37" s="20">
        <f t="shared" si="13"/>
        <v>31.11720107727066</v>
      </c>
      <c r="BX37" s="22">
        <v>0.879</v>
      </c>
      <c r="BY37" s="22">
        <f>#N/A</f>
        <v>1.0915979999999998</v>
      </c>
      <c r="BZ37" s="22"/>
      <c r="CA37" s="12"/>
      <c r="CC37" s="14"/>
      <c r="CD37" s="14"/>
      <c r="CE37" s="14"/>
      <c r="CF37" s="14"/>
      <c r="CH37" s="14"/>
      <c r="CI37" s="14"/>
      <c r="CJ37" s="14"/>
      <c r="CK37" s="14"/>
    </row>
    <row r="38" spans="1:79" ht="12">
      <c r="A38" s="2" t="s">
        <v>64</v>
      </c>
      <c r="B38" s="1">
        <v>10.244677459547855</v>
      </c>
      <c r="C38" s="1">
        <v>35.33558839213004</v>
      </c>
      <c r="D38" s="1">
        <v>54.41973414832211</v>
      </c>
      <c r="E38" s="20">
        <f t="shared" si="9"/>
        <v>-44.17505668877425</v>
      </c>
      <c r="F38" s="1">
        <v>11.196316462976766</v>
      </c>
      <c r="G38" s="1">
        <v>46.69075967899871</v>
      </c>
      <c r="H38" s="1">
        <v>42.11292385802452</v>
      </c>
      <c r="I38" s="20">
        <f t="shared" si="10"/>
        <v>-30.916607395047755</v>
      </c>
      <c r="J38" s="22">
        <v>-3.246</v>
      </c>
      <c r="K38" s="1">
        <v>5.669009471140001</v>
      </c>
      <c r="L38" s="1">
        <v>89.2579338044273</v>
      </c>
      <c r="M38" s="1">
        <v>5.073056724432706</v>
      </c>
      <c r="N38" s="20">
        <f t="shared" si="11"/>
        <v>0.5959527467072947</v>
      </c>
      <c r="O38" s="23" t="s">
        <v>188</v>
      </c>
      <c r="P38" s="1">
        <v>11.546161775700753</v>
      </c>
      <c r="Q38" s="1">
        <v>52.85597643620664</v>
      </c>
      <c r="R38" s="1">
        <v>35.5978617880926</v>
      </c>
      <c r="S38" s="20">
        <f t="shared" si="0"/>
        <v>-24.051700012391848</v>
      </c>
      <c r="T38" s="1">
        <v>15.604192753244986</v>
      </c>
      <c r="U38" s="1">
        <v>46.64081511995611</v>
      </c>
      <c r="V38" s="1">
        <v>37.75499212679891</v>
      </c>
      <c r="W38" s="20">
        <f t="shared" si="1"/>
        <v>-22.150799373553923</v>
      </c>
      <c r="X38" s="22">
        <v>-2.791</v>
      </c>
      <c r="Y38" s="1">
        <v>7.867902418109413</v>
      </c>
      <c r="Z38" s="1">
        <v>49.716672637497695</v>
      </c>
      <c r="AA38" s="1">
        <v>42.415424944392896</v>
      </c>
      <c r="AB38" s="20">
        <f t="shared" si="2"/>
        <v>-34.54752252628349</v>
      </c>
      <c r="AC38" s="1">
        <v>10.90562070947895</v>
      </c>
      <c r="AD38" s="1">
        <v>46.430456313523216</v>
      </c>
      <c r="AE38" s="1">
        <v>42.66392297699784</v>
      </c>
      <c r="AF38" s="20">
        <f t="shared" si="3"/>
        <v>-31.75830226751889</v>
      </c>
      <c r="AG38" s="22">
        <v>-4.038</v>
      </c>
      <c r="AH38" s="100" t="s">
        <v>2</v>
      </c>
      <c r="AI38" s="100" t="s">
        <v>2</v>
      </c>
      <c r="AJ38" s="100" t="s">
        <v>2</v>
      </c>
      <c r="AK38" s="100" t="s">
        <v>2</v>
      </c>
      <c r="AL38" s="100" t="s">
        <v>2</v>
      </c>
      <c r="AM38" s="12">
        <v>16.9</v>
      </c>
      <c r="AN38" s="12">
        <v>27.617</v>
      </c>
      <c r="AO38" s="1">
        <v>36.37563068311388</v>
      </c>
      <c r="AP38" s="1">
        <v>50.85253579177296</v>
      </c>
      <c r="AQ38" s="1">
        <v>12.771833525113161</v>
      </c>
      <c r="AR38" s="20">
        <f t="shared" si="4"/>
        <v>23.603797158000724</v>
      </c>
      <c r="AS38" s="22">
        <v>-0.074</v>
      </c>
      <c r="AT38" s="12">
        <v>2.858</v>
      </c>
      <c r="AU38" s="1">
        <v>14.415102307155692</v>
      </c>
      <c r="AV38" s="1">
        <v>58.28889940139471</v>
      </c>
      <c r="AW38" s="1">
        <v>27.295998291449592</v>
      </c>
      <c r="AX38" s="20">
        <f t="shared" si="5"/>
        <v>-12.8808959842939</v>
      </c>
      <c r="AY38" s="1">
        <v>15.130979443265751</v>
      </c>
      <c r="AZ38" s="1">
        <v>57.74792782575364</v>
      </c>
      <c r="BA38" s="1">
        <v>27.1210927309806</v>
      </c>
      <c r="BB38" s="20">
        <f t="shared" si="6"/>
        <v>-11.990113287714848</v>
      </c>
      <c r="BC38" s="100" t="s">
        <v>2</v>
      </c>
      <c r="BD38" s="100" t="s">
        <v>2</v>
      </c>
      <c r="BE38" s="100" t="s">
        <v>2</v>
      </c>
      <c r="BF38" s="100" t="s">
        <v>2</v>
      </c>
      <c r="BG38" s="1">
        <v>12.884319150408368</v>
      </c>
      <c r="BH38" s="1">
        <v>57.22352290376813</v>
      </c>
      <c r="BI38" s="1">
        <v>29.892157945823495</v>
      </c>
      <c r="BJ38" s="20">
        <f t="shared" si="7"/>
        <v>-17.007838795415125</v>
      </c>
      <c r="BK38" s="1">
        <v>22.817403625187932</v>
      </c>
      <c r="BL38" s="1">
        <v>53.11358615200278</v>
      </c>
      <c r="BM38" s="1">
        <v>24.069010222809293</v>
      </c>
      <c r="BN38" s="20">
        <f t="shared" si="8"/>
        <v>-1.251606597621361</v>
      </c>
      <c r="BO38" s="1">
        <v>46.193497888681065</v>
      </c>
      <c r="BP38" s="1">
        <v>46.03144448959951</v>
      </c>
      <c r="BQ38" s="1">
        <v>7.775057621719428</v>
      </c>
      <c r="BR38" s="20">
        <f t="shared" si="12"/>
        <v>38.41844026696164</v>
      </c>
      <c r="BS38" s="22">
        <v>2.362</v>
      </c>
      <c r="BT38" s="1">
        <v>45.96203125882012</v>
      </c>
      <c r="BU38" s="1">
        <v>46.37944723574724</v>
      </c>
      <c r="BV38" s="1">
        <v>7.658521505432639</v>
      </c>
      <c r="BW38" s="20">
        <f t="shared" si="13"/>
        <v>38.30350975338748</v>
      </c>
      <c r="BX38" s="22">
        <v>2.46</v>
      </c>
      <c r="BY38" s="22">
        <f>#N/A</f>
        <v>2.378562</v>
      </c>
      <c r="BZ38" s="22"/>
      <c r="CA38" s="12"/>
    </row>
    <row r="39" spans="1:79" ht="12">
      <c r="A39" s="2" t="s">
        <v>77</v>
      </c>
      <c r="B39" s="1">
        <v>4.727844750102579</v>
      </c>
      <c r="C39" s="1">
        <v>41.725816220800226</v>
      </c>
      <c r="D39" s="1">
        <v>53.54633902909719</v>
      </c>
      <c r="E39" s="20">
        <f t="shared" si="9"/>
        <v>-48.81849427899461</v>
      </c>
      <c r="F39" s="1">
        <v>13.995831703507042</v>
      </c>
      <c r="G39" s="1">
        <v>41.43048222472476</v>
      </c>
      <c r="H39" s="1">
        <v>44.57368607176819</v>
      </c>
      <c r="I39" s="20">
        <f t="shared" si="10"/>
        <v>-30.57785436826115</v>
      </c>
      <c r="J39" s="22">
        <v>-6.964</v>
      </c>
      <c r="K39" s="1">
        <v>10.907631577608548</v>
      </c>
      <c r="L39" s="1">
        <v>72.40596226830998</v>
      </c>
      <c r="M39" s="1">
        <v>16.686406154081478</v>
      </c>
      <c r="N39" s="20">
        <f t="shared" si="11"/>
        <v>-5.77877457647293</v>
      </c>
      <c r="O39" s="23" t="s">
        <v>188</v>
      </c>
      <c r="P39" s="1">
        <v>4.094352676539272</v>
      </c>
      <c r="Q39" s="1">
        <v>42.46495632977119</v>
      </c>
      <c r="R39" s="1">
        <v>53.44069099368953</v>
      </c>
      <c r="S39" s="20">
        <f t="shared" si="0"/>
        <v>-49.346338317150256</v>
      </c>
      <c r="T39" s="1">
        <v>10.56839037828475</v>
      </c>
      <c r="U39" s="1">
        <v>45.19998503689222</v>
      </c>
      <c r="V39" s="1">
        <v>44.23162458482303</v>
      </c>
      <c r="W39" s="20">
        <f t="shared" si="1"/>
        <v>-33.66323420653828</v>
      </c>
      <c r="X39" s="22">
        <v>-6.25</v>
      </c>
      <c r="Y39" s="1">
        <v>1.4601556532932733</v>
      </c>
      <c r="Z39" s="1">
        <v>37.82614393486071</v>
      </c>
      <c r="AA39" s="1">
        <v>60.71370041184602</v>
      </c>
      <c r="AB39" s="20">
        <f t="shared" si="2"/>
        <v>-59.25354475855275</v>
      </c>
      <c r="AC39" s="1">
        <v>8.728000202034039</v>
      </c>
      <c r="AD39" s="1">
        <v>37.798595622042775</v>
      </c>
      <c r="AE39" s="1">
        <v>53.47340417592319</v>
      </c>
      <c r="AF39" s="20">
        <f t="shared" si="3"/>
        <v>-44.745403973889154</v>
      </c>
      <c r="AG39" s="22">
        <v>-8.797</v>
      </c>
      <c r="AH39" s="100" t="s">
        <v>2</v>
      </c>
      <c r="AI39" s="100" t="s">
        <v>2</v>
      </c>
      <c r="AJ39" s="100" t="s">
        <v>2</v>
      </c>
      <c r="AK39" s="100" t="s">
        <v>2</v>
      </c>
      <c r="AL39" s="100" t="s">
        <v>2</v>
      </c>
      <c r="AM39" s="12">
        <v>15.9</v>
      </c>
      <c r="AN39" s="12">
        <v>31.06</v>
      </c>
      <c r="AO39" s="1">
        <v>43.62750988369776</v>
      </c>
      <c r="AP39" s="1">
        <v>40.45565159279127</v>
      </c>
      <c r="AQ39" s="1">
        <v>15.916838523510968</v>
      </c>
      <c r="AR39" s="20">
        <f t="shared" si="4"/>
        <v>27.710671360186794</v>
      </c>
      <c r="AS39" s="22">
        <v>3.229</v>
      </c>
      <c r="AT39" s="12">
        <v>2.832</v>
      </c>
      <c r="AU39" s="1">
        <v>5.573812297208755</v>
      </c>
      <c r="AV39" s="1">
        <v>41.192888545456825</v>
      </c>
      <c r="AW39" s="1">
        <v>53.23329915733442</v>
      </c>
      <c r="AX39" s="20">
        <f t="shared" si="5"/>
        <v>-47.65948686012567</v>
      </c>
      <c r="AY39" s="1">
        <v>10.515731605602117</v>
      </c>
      <c r="AZ39" s="1">
        <v>40.657103182361524</v>
      </c>
      <c r="BA39" s="1">
        <v>48.82716521203636</v>
      </c>
      <c r="BB39" s="20">
        <f t="shared" si="6"/>
        <v>-38.31143360643425</v>
      </c>
      <c r="BC39" s="100" t="s">
        <v>2</v>
      </c>
      <c r="BD39" s="100" t="s">
        <v>2</v>
      </c>
      <c r="BE39" s="100" t="s">
        <v>2</v>
      </c>
      <c r="BF39" s="100" t="s">
        <v>2</v>
      </c>
      <c r="BG39" s="1">
        <v>6.152047633466254</v>
      </c>
      <c r="BH39" s="1">
        <v>42.45017134622305</v>
      </c>
      <c r="BI39" s="1">
        <v>51.397781020310696</v>
      </c>
      <c r="BJ39" s="20">
        <f t="shared" si="7"/>
        <v>-45.24573338684444</v>
      </c>
      <c r="BK39" s="1">
        <v>9.35346869481504</v>
      </c>
      <c r="BL39" s="1">
        <v>36.57461896669092</v>
      </c>
      <c r="BM39" s="1">
        <v>54.07191233849403</v>
      </c>
      <c r="BN39" s="20">
        <f t="shared" si="8"/>
        <v>-44.71844364367899</v>
      </c>
      <c r="BO39" s="1">
        <v>40.5612004023802</v>
      </c>
      <c r="BP39" s="1">
        <v>47.90380417633983</v>
      </c>
      <c r="BQ39" s="1">
        <v>11.534995421279966</v>
      </c>
      <c r="BR39" s="20">
        <f t="shared" si="12"/>
        <v>29.026204981100236</v>
      </c>
      <c r="BS39" s="22">
        <v>0.61</v>
      </c>
      <c r="BT39" s="1">
        <v>41.299673891838374</v>
      </c>
      <c r="BU39" s="1">
        <v>47.89990379873619</v>
      </c>
      <c r="BV39" s="1">
        <v>10.800422309425437</v>
      </c>
      <c r="BW39" s="20">
        <f t="shared" si="13"/>
        <v>30.49925158241294</v>
      </c>
      <c r="BX39" s="22">
        <v>0.4</v>
      </c>
      <c r="BY39" s="22">
        <f>#N/A</f>
        <v>0.57661</v>
      </c>
      <c r="BZ39" s="22"/>
      <c r="CA39" s="12"/>
    </row>
    <row r="40" spans="1:79" ht="12">
      <c r="A40" s="2" t="s">
        <v>78</v>
      </c>
      <c r="B40" s="1">
        <v>4.0931900152882665</v>
      </c>
      <c r="C40" s="1">
        <v>26.1206743971574</v>
      </c>
      <c r="D40" s="1">
        <v>69.78613558755433</v>
      </c>
      <c r="E40" s="20">
        <f t="shared" si="9"/>
        <v>-65.69294557226605</v>
      </c>
      <c r="F40" s="1">
        <v>1.6735836479469528</v>
      </c>
      <c r="G40" s="1">
        <v>20.02875700178172</v>
      </c>
      <c r="H40" s="1">
        <v>78.29765935027132</v>
      </c>
      <c r="I40" s="20">
        <f t="shared" si="10"/>
        <v>-76.62407570232436</v>
      </c>
      <c r="J40" s="22">
        <v>-25.642</v>
      </c>
      <c r="K40" s="1">
        <v>22.28640798136248</v>
      </c>
      <c r="L40" s="1">
        <v>71.21530018346179</v>
      </c>
      <c r="M40" s="1">
        <v>6.498291835175726</v>
      </c>
      <c r="N40" s="20">
        <f t="shared" si="11"/>
        <v>15.788116146186754</v>
      </c>
      <c r="O40" s="23" t="s">
        <v>188</v>
      </c>
      <c r="P40" s="1">
        <v>2.969619479172533</v>
      </c>
      <c r="Q40" s="1">
        <v>31.152979540154575</v>
      </c>
      <c r="R40" s="1">
        <v>65.87740098067289</v>
      </c>
      <c r="S40" s="20">
        <f t="shared" si="0"/>
        <v>-62.90778150150035</v>
      </c>
      <c r="T40" s="1">
        <v>1.320036489134948</v>
      </c>
      <c r="U40" s="1">
        <v>23.60616069915603</v>
      </c>
      <c r="V40" s="1">
        <v>75.07380281170903</v>
      </c>
      <c r="W40" s="20">
        <f t="shared" si="1"/>
        <v>-73.75376632257408</v>
      </c>
      <c r="X40" s="22">
        <v>-22.137</v>
      </c>
      <c r="Y40" s="1">
        <v>2.2374426115764523</v>
      </c>
      <c r="Z40" s="1">
        <v>25.967455069389928</v>
      </c>
      <c r="AA40" s="1">
        <v>71.79510231903362</v>
      </c>
      <c r="AB40" s="20">
        <f t="shared" si="2"/>
        <v>-69.55765970745716</v>
      </c>
      <c r="AC40" s="1">
        <v>1.2389278717173366</v>
      </c>
      <c r="AD40" s="1">
        <v>23.199259358126017</v>
      </c>
      <c r="AE40" s="1">
        <v>75.56181277015665</v>
      </c>
      <c r="AF40" s="20">
        <f t="shared" si="3"/>
        <v>-74.32288489843931</v>
      </c>
      <c r="AG40" s="22">
        <v>-27.256</v>
      </c>
      <c r="AH40" s="100" t="s">
        <v>2</v>
      </c>
      <c r="AI40" s="100" t="s">
        <v>2</v>
      </c>
      <c r="AJ40" s="100" t="s">
        <v>2</v>
      </c>
      <c r="AK40" s="100" t="s">
        <v>2</v>
      </c>
      <c r="AL40" s="100" t="s">
        <v>2</v>
      </c>
      <c r="AM40" s="12">
        <v>18.3</v>
      </c>
      <c r="AN40" s="12">
        <v>26.999</v>
      </c>
      <c r="AO40" s="1">
        <v>43.86822947109628</v>
      </c>
      <c r="AP40" s="1">
        <v>20.71833096067122</v>
      </c>
      <c r="AQ40" s="1">
        <v>35.413439568232505</v>
      </c>
      <c r="AR40" s="20">
        <f t="shared" si="4"/>
        <v>8.454789902863773</v>
      </c>
      <c r="AS40" s="22">
        <v>-8.089</v>
      </c>
      <c r="AT40" s="12">
        <v>1.669</v>
      </c>
      <c r="AU40" s="1">
        <v>15.185990877053834</v>
      </c>
      <c r="AV40" s="1">
        <v>57.38145815567034</v>
      </c>
      <c r="AW40" s="1">
        <v>27.432550967275827</v>
      </c>
      <c r="AX40" s="20">
        <f t="shared" si="5"/>
        <v>-12.246560090221992</v>
      </c>
      <c r="AY40" s="1">
        <v>15.901410471877622</v>
      </c>
      <c r="AZ40" s="1">
        <v>53.27687515232199</v>
      </c>
      <c r="BA40" s="1">
        <v>30.82171437580039</v>
      </c>
      <c r="BB40" s="20">
        <f t="shared" si="6"/>
        <v>-14.920303903922768</v>
      </c>
      <c r="BC40" s="100" t="s">
        <v>2</v>
      </c>
      <c r="BD40" s="100" t="s">
        <v>2</v>
      </c>
      <c r="BE40" s="100" t="s">
        <v>2</v>
      </c>
      <c r="BF40" s="100" t="s">
        <v>2</v>
      </c>
      <c r="BG40" s="1">
        <v>15.875996929066577</v>
      </c>
      <c r="BH40" s="1">
        <v>55.23069580057488</v>
      </c>
      <c r="BI40" s="1">
        <v>28.893307270358537</v>
      </c>
      <c r="BJ40" s="20">
        <f t="shared" si="7"/>
        <v>-13.01731034129196</v>
      </c>
      <c r="BK40" s="1">
        <v>54.458810578697346</v>
      </c>
      <c r="BL40" s="1">
        <v>31.694649792167834</v>
      </c>
      <c r="BM40" s="1">
        <v>13.84653962913482</v>
      </c>
      <c r="BN40" s="20">
        <f t="shared" si="8"/>
        <v>40.61227094956253</v>
      </c>
      <c r="BO40" s="1">
        <v>48.06606621271776</v>
      </c>
      <c r="BP40" s="1">
        <v>31.906915795848434</v>
      </c>
      <c r="BQ40" s="1">
        <v>20.027017991433812</v>
      </c>
      <c r="BR40" s="20">
        <f t="shared" si="12"/>
        <v>28.039048221283945</v>
      </c>
      <c r="BS40" s="22">
        <v>-1.859</v>
      </c>
      <c r="BT40" s="1">
        <v>48.22740294005358</v>
      </c>
      <c r="BU40" s="1">
        <v>33.174315285411765</v>
      </c>
      <c r="BV40" s="1">
        <v>18.59828177453465</v>
      </c>
      <c r="BW40" s="20">
        <f t="shared" si="13"/>
        <v>29.629121165518928</v>
      </c>
      <c r="BX40" s="22">
        <v>-1.379</v>
      </c>
      <c r="BY40" s="22">
        <f>#N/A</f>
        <v>-1.77116</v>
      </c>
      <c r="BZ40" s="22">
        <v>50.74058400338552</v>
      </c>
      <c r="CA40" s="12"/>
    </row>
    <row r="41" spans="1:79" ht="12">
      <c r="A41" s="2" t="s">
        <v>67</v>
      </c>
      <c r="B41" s="1">
        <v>14.95111186694506</v>
      </c>
      <c r="C41" s="1">
        <v>36.73246309511889</v>
      </c>
      <c r="D41" s="1">
        <v>48.31642503793605</v>
      </c>
      <c r="E41" s="20">
        <f t="shared" si="9"/>
        <v>-33.36531317099099</v>
      </c>
      <c r="F41" s="1">
        <v>1.6804135132132845</v>
      </c>
      <c r="G41" s="1">
        <v>17.741910474260674</v>
      </c>
      <c r="H41" s="1">
        <v>80.57767601252604</v>
      </c>
      <c r="I41" s="20">
        <f t="shared" si="10"/>
        <v>-78.89726249931276</v>
      </c>
      <c r="J41" s="22">
        <v>-26.771</v>
      </c>
      <c r="K41" s="1">
        <v>12.475492260480733</v>
      </c>
      <c r="L41" s="1">
        <v>73.93637589019397</v>
      </c>
      <c r="M41" s="1">
        <v>13.588131849325299</v>
      </c>
      <c r="N41" s="20">
        <f t="shared" si="11"/>
        <v>-1.1126395888445657</v>
      </c>
      <c r="O41" s="23" t="s">
        <v>188</v>
      </c>
      <c r="P41" s="1">
        <v>13.835791988109927</v>
      </c>
      <c r="Q41" s="1">
        <v>39.01959577164455</v>
      </c>
      <c r="R41" s="1">
        <v>47.144612240245515</v>
      </c>
      <c r="S41" s="20">
        <f t="shared" si="0"/>
        <v>-33.30882025213559</v>
      </c>
      <c r="T41" s="1">
        <v>0.28543175210063176</v>
      </c>
      <c r="U41" s="1">
        <v>21.331402239127463</v>
      </c>
      <c r="V41" s="1">
        <v>78.38316600877191</v>
      </c>
      <c r="W41" s="20">
        <f t="shared" si="1"/>
        <v>-78.09773425667127</v>
      </c>
      <c r="X41" s="22">
        <v>-28.729</v>
      </c>
      <c r="Y41" s="1">
        <v>15.904730353276209</v>
      </c>
      <c r="Z41" s="1">
        <v>39.013213072948346</v>
      </c>
      <c r="AA41" s="1">
        <v>45.08205657377544</v>
      </c>
      <c r="AB41" s="20">
        <f t="shared" si="2"/>
        <v>-29.177326220499232</v>
      </c>
      <c r="AC41" s="1">
        <v>0.3347723005555061</v>
      </c>
      <c r="AD41" s="1">
        <v>24.3047070410071</v>
      </c>
      <c r="AE41" s="1">
        <v>75.36052065843741</v>
      </c>
      <c r="AF41" s="20">
        <f t="shared" si="3"/>
        <v>-75.02574835788191</v>
      </c>
      <c r="AG41" s="22">
        <v>-27.08</v>
      </c>
      <c r="AH41" s="100" t="s">
        <v>2</v>
      </c>
      <c r="AI41" s="100" t="s">
        <v>2</v>
      </c>
      <c r="AJ41" s="100" t="s">
        <v>2</v>
      </c>
      <c r="AK41" s="100" t="s">
        <v>2</v>
      </c>
      <c r="AL41" s="100" t="s">
        <v>2</v>
      </c>
      <c r="AM41" s="12">
        <v>17.2</v>
      </c>
      <c r="AN41" s="12">
        <v>21.476</v>
      </c>
      <c r="AO41" s="1">
        <v>7.1321543196978405</v>
      </c>
      <c r="AP41" s="1">
        <v>35.14146844414749</v>
      </c>
      <c r="AQ41" s="1">
        <v>57.72637723615467</v>
      </c>
      <c r="AR41" s="20">
        <f t="shared" si="4"/>
        <v>-50.59422291645683</v>
      </c>
      <c r="AS41" s="22">
        <v>-11.295</v>
      </c>
      <c r="AT41" s="12">
        <v>1.628</v>
      </c>
      <c r="AU41" s="1">
        <v>10.162734484411324</v>
      </c>
      <c r="AV41" s="1">
        <v>60.46276430077819</v>
      </c>
      <c r="AW41" s="1">
        <v>29.37450121481049</v>
      </c>
      <c r="AX41" s="20">
        <f t="shared" si="5"/>
        <v>-19.211766730399166</v>
      </c>
      <c r="AY41" s="1">
        <v>8.991937888925035</v>
      </c>
      <c r="AZ41" s="1">
        <v>60.234977003010414</v>
      </c>
      <c r="BA41" s="1">
        <v>30.773085108064546</v>
      </c>
      <c r="BB41" s="20">
        <f t="shared" si="6"/>
        <v>-21.781147219139513</v>
      </c>
      <c r="BC41" s="100" t="s">
        <v>2</v>
      </c>
      <c r="BD41" s="100" t="s">
        <v>2</v>
      </c>
      <c r="BE41" s="100" t="s">
        <v>2</v>
      </c>
      <c r="BF41" s="100" t="s">
        <v>2</v>
      </c>
      <c r="BG41" s="1">
        <v>12.154648117577302</v>
      </c>
      <c r="BH41" s="1">
        <v>59.563176967150774</v>
      </c>
      <c r="BI41" s="1">
        <v>28.282174915271924</v>
      </c>
      <c r="BJ41" s="20">
        <f t="shared" si="7"/>
        <v>-16.12752679769462</v>
      </c>
      <c r="BK41" s="1">
        <v>23.71234549307615</v>
      </c>
      <c r="BL41" s="1">
        <v>51.75467165896181</v>
      </c>
      <c r="BM41" s="1">
        <v>24.53298284796203</v>
      </c>
      <c r="BN41" s="20">
        <f t="shared" si="8"/>
        <v>-0.8206373548858821</v>
      </c>
      <c r="BO41" s="1">
        <v>0.8085823240474833</v>
      </c>
      <c r="BP41" s="1">
        <v>52.4915653464104</v>
      </c>
      <c r="BQ41" s="1">
        <v>46.69985232954212</v>
      </c>
      <c r="BR41" s="20">
        <f t="shared" si="12"/>
        <v>-45.89127000549463</v>
      </c>
      <c r="BS41" s="22">
        <v>-5.71</v>
      </c>
      <c r="BT41" s="1">
        <v>0.7678406535295449</v>
      </c>
      <c r="BU41" s="1">
        <v>58.47945922293293</v>
      </c>
      <c r="BV41" s="1">
        <v>40.75270012353754</v>
      </c>
      <c r="BW41" s="20">
        <f t="shared" si="13"/>
        <v>-39.98485947000799</v>
      </c>
      <c r="BX41" s="22">
        <v>-4.349</v>
      </c>
      <c r="BY41" s="22">
        <f>#N/A</f>
        <v>-5.4759079999999996</v>
      </c>
      <c r="BZ41" s="22">
        <v>62.32190718013825</v>
      </c>
      <c r="CA41" s="12"/>
    </row>
    <row r="42" spans="1:79" ht="12">
      <c r="A42" s="2" t="s">
        <v>64</v>
      </c>
      <c r="B42" s="1">
        <v>17.597862871801734</v>
      </c>
      <c r="C42" s="1">
        <v>32.49361444465201</v>
      </c>
      <c r="D42" s="1">
        <v>49.90852268354625</v>
      </c>
      <c r="E42" s="20">
        <f t="shared" si="9"/>
        <v>-32.310659811744515</v>
      </c>
      <c r="F42" s="1">
        <v>3.1516741112541817</v>
      </c>
      <c r="G42" s="1">
        <v>20.482863722041664</v>
      </c>
      <c r="H42" s="1">
        <v>76.36546216670416</v>
      </c>
      <c r="I42" s="20">
        <f t="shared" si="10"/>
        <v>-73.21378805544998</v>
      </c>
      <c r="J42" s="22">
        <v>-23.539</v>
      </c>
      <c r="K42" s="1">
        <v>19.690283951355386</v>
      </c>
      <c r="L42" s="1">
        <v>65.40770386734009</v>
      </c>
      <c r="M42" s="1">
        <v>14.902012181304514</v>
      </c>
      <c r="N42" s="20">
        <f t="shared" si="11"/>
        <v>4.788271770050873</v>
      </c>
      <c r="O42" s="23" t="s">
        <v>188</v>
      </c>
      <c r="P42" s="1">
        <v>18.1930992764436</v>
      </c>
      <c r="Q42" s="1">
        <v>32.876722316240354</v>
      </c>
      <c r="R42" s="1">
        <v>48.93017840731604</v>
      </c>
      <c r="S42" s="20">
        <f t="shared" si="0"/>
        <v>-30.73707913087244</v>
      </c>
      <c r="T42" s="1">
        <v>3.875475494250253</v>
      </c>
      <c r="U42" s="1">
        <v>14.479761088838004</v>
      </c>
      <c r="V42" s="1">
        <v>81.64476341691174</v>
      </c>
      <c r="W42" s="20">
        <f t="shared" si="1"/>
        <v>-77.76928792266149</v>
      </c>
      <c r="X42" s="22">
        <v>-27.483</v>
      </c>
      <c r="Y42" s="1">
        <v>17.64659811143465</v>
      </c>
      <c r="Z42" s="1">
        <v>36.8435805595366</v>
      </c>
      <c r="AA42" s="1">
        <v>45.509821329028746</v>
      </c>
      <c r="AB42" s="20">
        <f t="shared" si="2"/>
        <v>-27.863223217594097</v>
      </c>
      <c r="AC42" s="1">
        <v>4.6373902658275625</v>
      </c>
      <c r="AD42" s="1">
        <v>22.831927945581658</v>
      </c>
      <c r="AE42" s="1">
        <v>72.53068178859078</v>
      </c>
      <c r="AF42" s="20">
        <f t="shared" si="3"/>
        <v>-67.89329152276322</v>
      </c>
      <c r="AG42" s="22">
        <v>-25.086</v>
      </c>
      <c r="AH42" s="100" t="s">
        <v>2</v>
      </c>
      <c r="AI42" s="100" t="s">
        <v>2</v>
      </c>
      <c r="AJ42" s="100" t="s">
        <v>2</v>
      </c>
      <c r="AK42" s="100" t="s">
        <v>2</v>
      </c>
      <c r="AL42" s="100" t="s">
        <v>2</v>
      </c>
      <c r="AM42" s="12">
        <v>15.2</v>
      </c>
      <c r="AN42" s="12">
        <v>26.579</v>
      </c>
      <c r="AO42" s="1">
        <v>7.673505538896849</v>
      </c>
      <c r="AP42" s="1">
        <v>31.320112828171354</v>
      </c>
      <c r="AQ42" s="1">
        <v>61.00638163293179</v>
      </c>
      <c r="AR42" s="20">
        <f t="shared" si="4"/>
        <v>-53.332876094034944</v>
      </c>
      <c r="AS42" s="22">
        <v>-12.215</v>
      </c>
      <c r="AT42" s="12">
        <v>1.288</v>
      </c>
      <c r="AU42" s="1">
        <v>17.7155440967351</v>
      </c>
      <c r="AV42" s="1">
        <v>53.739325479906356</v>
      </c>
      <c r="AW42" s="1">
        <v>28.54513042335855</v>
      </c>
      <c r="AX42" s="20">
        <f t="shared" si="5"/>
        <v>-10.829586326623449</v>
      </c>
      <c r="AY42" s="1">
        <v>16.210206055204285</v>
      </c>
      <c r="AZ42" s="1">
        <v>55.22154268186347</v>
      </c>
      <c r="BA42" s="1">
        <v>28.568251262932247</v>
      </c>
      <c r="BB42" s="20">
        <f t="shared" si="6"/>
        <v>-12.358045207727962</v>
      </c>
      <c r="BC42" s="100" t="s">
        <v>2</v>
      </c>
      <c r="BD42" s="100" t="s">
        <v>2</v>
      </c>
      <c r="BE42" s="100" t="s">
        <v>2</v>
      </c>
      <c r="BF42" s="100" t="s">
        <v>2</v>
      </c>
      <c r="BG42" s="1">
        <v>13.153294126564335</v>
      </c>
      <c r="BH42" s="1">
        <v>56.527741668668675</v>
      </c>
      <c r="BI42" s="1">
        <v>30.318964204766992</v>
      </c>
      <c r="BJ42" s="20">
        <f t="shared" si="7"/>
        <v>-17.16567007820266</v>
      </c>
      <c r="BK42" s="1">
        <v>4.673869108115353</v>
      </c>
      <c r="BL42" s="1">
        <v>79.62676692931873</v>
      </c>
      <c r="BM42" s="1">
        <v>15.699363962565904</v>
      </c>
      <c r="BN42" s="20">
        <f t="shared" si="8"/>
        <v>-11.025494854450551</v>
      </c>
      <c r="BO42" s="1">
        <v>2.801219646483396</v>
      </c>
      <c r="BP42" s="1">
        <v>57.89590668602928</v>
      </c>
      <c r="BQ42" s="1">
        <v>39.302873667487326</v>
      </c>
      <c r="BR42" s="20">
        <f t="shared" si="12"/>
        <v>-36.50165402100393</v>
      </c>
      <c r="BS42" s="22">
        <v>-6.071</v>
      </c>
      <c r="BT42" s="1">
        <v>5.4098088642722475</v>
      </c>
      <c r="BU42" s="1">
        <v>48.0659833250813</v>
      </c>
      <c r="BV42" s="1">
        <v>46.52420781064646</v>
      </c>
      <c r="BW42" s="20">
        <f t="shared" si="13"/>
        <v>-41.11439894637421</v>
      </c>
      <c r="BX42" s="22">
        <v>-3.736</v>
      </c>
      <c r="BY42" s="22">
        <f>#N/A</f>
        <v>-5.71608</v>
      </c>
      <c r="BZ42" s="22">
        <v>50.76879672732403</v>
      </c>
      <c r="CA42" s="12"/>
    </row>
    <row r="43" spans="1:79" ht="12">
      <c r="A43" s="2" t="s">
        <v>79</v>
      </c>
      <c r="B43" s="1">
        <v>22.492479057931433</v>
      </c>
      <c r="C43" s="1">
        <v>39.18659512311562</v>
      </c>
      <c r="D43" s="1">
        <v>38.320925818952944</v>
      </c>
      <c r="E43" s="20">
        <f t="shared" si="9"/>
        <v>-15.82844676102151</v>
      </c>
      <c r="F43" s="1">
        <v>8.632216934013824</v>
      </c>
      <c r="G43" s="1">
        <v>21.919713036087245</v>
      </c>
      <c r="H43" s="1">
        <v>69.44807002989893</v>
      </c>
      <c r="I43" s="20">
        <f t="shared" si="10"/>
        <v>-60.8158530958851</v>
      </c>
      <c r="J43" s="22">
        <v>-18.963</v>
      </c>
      <c r="K43" s="1">
        <v>10.828484390306798</v>
      </c>
      <c r="L43" s="1">
        <v>69.80211906918252</v>
      </c>
      <c r="M43" s="1">
        <v>19.369396540510678</v>
      </c>
      <c r="N43" s="20">
        <f t="shared" si="11"/>
        <v>-8.54091215020388</v>
      </c>
      <c r="O43" s="23" t="s">
        <v>188</v>
      </c>
      <c r="P43" s="1">
        <v>16.352818876142063</v>
      </c>
      <c r="Q43" s="1">
        <v>44.14428471520071</v>
      </c>
      <c r="R43" s="1">
        <v>39.50289640865722</v>
      </c>
      <c r="S43" s="20">
        <f t="shared" si="0"/>
        <v>-23.15007753251516</v>
      </c>
      <c r="T43" s="1">
        <v>6.521669020021974</v>
      </c>
      <c r="U43" s="1">
        <v>22.961568982429487</v>
      </c>
      <c r="V43" s="1">
        <v>70.51676199754854</v>
      </c>
      <c r="W43" s="20">
        <f t="shared" si="1"/>
        <v>-63.99509297752657</v>
      </c>
      <c r="X43" s="22">
        <v>-18.452</v>
      </c>
      <c r="Y43" s="1">
        <v>15.684020750695293</v>
      </c>
      <c r="Z43" s="1">
        <v>45.519469582283534</v>
      </c>
      <c r="AA43" s="1">
        <v>38.79650966702117</v>
      </c>
      <c r="AB43" s="20">
        <f t="shared" si="2"/>
        <v>-23.112488916325876</v>
      </c>
      <c r="AC43" s="1">
        <v>8.350015430937576</v>
      </c>
      <c r="AD43" s="1">
        <v>26.126173489845122</v>
      </c>
      <c r="AE43" s="1">
        <v>65.5238110792173</v>
      </c>
      <c r="AF43" s="20">
        <f t="shared" si="3"/>
        <v>-57.17379564827972</v>
      </c>
      <c r="AG43" s="22">
        <v>-18.045</v>
      </c>
      <c r="AH43" s="100" t="s">
        <v>2</v>
      </c>
      <c r="AI43" s="100" t="s">
        <v>2</v>
      </c>
      <c r="AJ43" s="100" t="s">
        <v>2</v>
      </c>
      <c r="AK43" s="100" t="s">
        <v>2</v>
      </c>
      <c r="AL43" s="100" t="s">
        <v>2</v>
      </c>
      <c r="AM43" s="12">
        <v>22.3</v>
      </c>
      <c r="AN43" s="12">
        <v>32.188</v>
      </c>
      <c r="AO43" s="1">
        <v>11.019030350434681</v>
      </c>
      <c r="AP43" s="1">
        <v>48.60776207511221</v>
      </c>
      <c r="AQ43" s="1">
        <v>40.373207574453104</v>
      </c>
      <c r="AR43" s="20">
        <f t="shared" si="4"/>
        <v>-29.35417722401842</v>
      </c>
      <c r="AS43" s="22">
        <v>-6.078</v>
      </c>
      <c r="AT43" s="12">
        <v>1.848</v>
      </c>
      <c r="AU43" s="1">
        <v>18.009528939349337</v>
      </c>
      <c r="AV43" s="1">
        <v>68.84546469397218</v>
      </c>
      <c r="AW43" s="1">
        <v>13.1450063666785</v>
      </c>
      <c r="AX43" s="20">
        <f t="shared" si="5"/>
        <v>4.864522572670838</v>
      </c>
      <c r="AY43" s="1">
        <v>17.969650661119864</v>
      </c>
      <c r="AZ43" s="1">
        <v>68.49096771399553</v>
      </c>
      <c r="BA43" s="1">
        <v>13.539381624884603</v>
      </c>
      <c r="BB43" s="20">
        <f t="shared" si="6"/>
        <v>4.430269036235261</v>
      </c>
      <c r="BC43" s="100" t="s">
        <v>2</v>
      </c>
      <c r="BD43" s="100" t="s">
        <v>2</v>
      </c>
      <c r="BE43" s="100" t="s">
        <v>2</v>
      </c>
      <c r="BF43" s="100" t="s">
        <v>2</v>
      </c>
      <c r="BG43" s="1">
        <v>18.9919714775652</v>
      </c>
      <c r="BH43" s="1">
        <v>67.79550381898733</v>
      </c>
      <c r="BI43" s="1">
        <v>13.212524703447468</v>
      </c>
      <c r="BJ43" s="20">
        <f t="shared" si="7"/>
        <v>5.7794467741177336</v>
      </c>
      <c r="BK43" s="1">
        <v>16.186358310241665</v>
      </c>
      <c r="BL43" s="1">
        <v>73.95256784365222</v>
      </c>
      <c r="BM43" s="1">
        <v>9.861073846106121</v>
      </c>
      <c r="BN43" s="20">
        <f t="shared" si="8"/>
        <v>6.325284464135544</v>
      </c>
      <c r="BO43" s="1">
        <v>7.855311740835614</v>
      </c>
      <c r="BP43" s="1">
        <v>47.33803238878257</v>
      </c>
      <c r="BQ43" s="1">
        <v>44.80665587038182</v>
      </c>
      <c r="BR43" s="20">
        <f t="shared" si="12"/>
        <v>-36.9513441295462</v>
      </c>
      <c r="BS43" s="22">
        <v>-5.508</v>
      </c>
      <c r="BT43" s="1">
        <v>7.86996219308944</v>
      </c>
      <c r="BU43" s="1">
        <v>67.22051214466882</v>
      </c>
      <c r="BV43" s="1">
        <v>24.909525662241734</v>
      </c>
      <c r="BW43" s="20">
        <f t="shared" si="13"/>
        <v>-17.039563469152295</v>
      </c>
      <c r="BX43" s="22">
        <v>-3.661</v>
      </c>
      <c r="BY43" s="22">
        <f>#N/A</f>
        <v>-5.096119</v>
      </c>
      <c r="BZ43" s="22">
        <v>57.89250952179433</v>
      </c>
      <c r="CA43" s="12"/>
    </row>
    <row r="44" spans="1:79" ht="12">
      <c r="A44" s="2" t="s">
        <v>80</v>
      </c>
      <c r="B44" s="1">
        <v>37.4752265239741</v>
      </c>
      <c r="C44" s="1">
        <v>38.86369363138421</v>
      </c>
      <c r="D44" s="1">
        <v>23.661079844641684</v>
      </c>
      <c r="E44" s="20">
        <f t="shared" si="9"/>
        <v>13.814146679332417</v>
      </c>
      <c r="F44" s="1">
        <v>32.11713872236916</v>
      </c>
      <c r="G44" s="1">
        <v>34.75502687588127</v>
      </c>
      <c r="H44" s="1">
        <v>33.12783440174957</v>
      </c>
      <c r="I44" s="20">
        <f t="shared" si="10"/>
        <v>-1.0106956793804045</v>
      </c>
      <c r="J44" s="22">
        <v>-4.64</v>
      </c>
      <c r="K44" s="1">
        <v>8.159386096963091</v>
      </c>
      <c r="L44" s="1">
        <v>80.20087820644096</v>
      </c>
      <c r="M44" s="1">
        <v>11.639735696595945</v>
      </c>
      <c r="N44" s="20">
        <f t="shared" si="11"/>
        <v>-3.480349599632854</v>
      </c>
      <c r="O44" s="23" t="s">
        <v>188</v>
      </c>
      <c r="P44" s="1">
        <v>36.6936462593437</v>
      </c>
      <c r="Q44" s="1">
        <v>37.16015240487921</v>
      </c>
      <c r="R44" s="1">
        <v>26.146201335777082</v>
      </c>
      <c r="S44" s="20">
        <f t="shared" si="0"/>
        <v>10.54744492356662</v>
      </c>
      <c r="T44" s="1">
        <v>30.916915355705527</v>
      </c>
      <c r="U44" s="1">
        <v>36.66585970822533</v>
      </c>
      <c r="V44" s="1">
        <v>32.41722493606915</v>
      </c>
      <c r="W44" s="20">
        <f t="shared" si="1"/>
        <v>-1.50030958036362</v>
      </c>
      <c r="X44" s="22">
        <v>-3.055</v>
      </c>
      <c r="Y44" s="1">
        <v>37.73639287135862</v>
      </c>
      <c r="Z44" s="1">
        <v>37.15391324017894</v>
      </c>
      <c r="AA44" s="1">
        <v>25.10969388846245</v>
      </c>
      <c r="AB44" s="20">
        <f t="shared" si="2"/>
        <v>12.626698982896169</v>
      </c>
      <c r="AC44" s="1">
        <v>33.34963732168156</v>
      </c>
      <c r="AD44" s="1">
        <v>39.1434449361546</v>
      </c>
      <c r="AE44" s="1">
        <v>27.506917742163832</v>
      </c>
      <c r="AF44" s="20">
        <f t="shared" si="3"/>
        <v>5.8427195795177305</v>
      </c>
      <c r="AG44" s="22">
        <v>-2.06</v>
      </c>
      <c r="AH44" s="100" t="s">
        <v>2</v>
      </c>
      <c r="AI44" s="100" t="s">
        <v>2</v>
      </c>
      <c r="AJ44" s="100" t="s">
        <v>2</v>
      </c>
      <c r="AK44" s="100" t="s">
        <v>2</v>
      </c>
      <c r="AL44" s="100" t="s">
        <v>2</v>
      </c>
      <c r="AM44" s="12">
        <v>29.3</v>
      </c>
      <c r="AN44" s="12">
        <v>27.108</v>
      </c>
      <c r="AO44" s="1">
        <v>31.517472207295118</v>
      </c>
      <c r="AP44" s="1">
        <v>51.18189346939831</v>
      </c>
      <c r="AQ44" s="1">
        <v>17.30063432330657</v>
      </c>
      <c r="AR44" s="20">
        <f t="shared" si="4"/>
        <v>14.216837883988546</v>
      </c>
      <c r="AS44" s="22">
        <v>1.592</v>
      </c>
      <c r="AT44" s="12">
        <v>1.673</v>
      </c>
      <c r="AU44" s="1">
        <v>30.461720527676462</v>
      </c>
      <c r="AV44" s="1">
        <v>59.00145671695118</v>
      </c>
      <c r="AW44" s="1">
        <v>10.53682275537236</v>
      </c>
      <c r="AX44" s="20">
        <f t="shared" si="5"/>
        <v>19.924897772304103</v>
      </c>
      <c r="AY44" s="1">
        <v>26.025226657862998</v>
      </c>
      <c r="AZ44" s="1">
        <v>60.24225744474925</v>
      </c>
      <c r="BA44" s="1">
        <v>13.732515897387751</v>
      </c>
      <c r="BB44" s="20">
        <f t="shared" si="6"/>
        <v>12.292710760475247</v>
      </c>
      <c r="BC44" s="100" t="s">
        <v>2</v>
      </c>
      <c r="BD44" s="100" t="s">
        <v>2</v>
      </c>
      <c r="BE44" s="100" t="s">
        <v>2</v>
      </c>
      <c r="BF44" s="100" t="s">
        <v>2</v>
      </c>
      <c r="BG44" s="1">
        <v>27.03152978759259</v>
      </c>
      <c r="BH44" s="1">
        <v>62.498872302438826</v>
      </c>
      <c r="BI44" s="1">
        <v>10.469597909968584</v>
      </c>
      <c r="BJ44" s="20">
        <f t="shared" si="7"/>
        <v>16.561931877624005</v>
      </c>
      <c r="BK44" s="1">
        <v>27.932183464039014</v>
      </c>
      <c r="BL44" s="1">
        <v>66.29665065094292</v>
      </c>
      <c r="BM44" s="1">
        <v>5.771165885018072</v>
      </c>
      <c r="BN44" s="20">
        <f t="shared" si="8"/>
        <v>22.161017579020942</v>
      </c>
      <c r="BO44" s="1">
        <v>4.118421772075676</v>
      </c>
      <c r="BP44" s="1">
        <v>67.12371720902784</v>
      </c>
      <c r="BQ44" s="1">
        <v>28.757861018896474</v>
      </c>
      <c r="BR44" s="20">
        <f t="shared" si="12"/>
        <v>-24.6394392468208</v>
      </c>
      <c r="BS44" s="22">
        <v>-1.999</v>
      </c>
      <c r="BT44" s="1">
        <v>3.12948493652598</v>
      </c>
      <c r="BU44" s="1">
        <v>84.33289628890093</v>
      </c>
      <c r="BV44" s="1">
        <v>12.537618774573087</v>
      </c>
      <c r="BW44" s="20">
        <f t="shared" si="13"/>
        <v>-9.408133838047107</v>
      </c>
      <c r="BX44" s="22">
        <v>-0.687</v>
      </c>
      <c r="BY44" s="22">
        <f>#N/A</f>
        <v>-1.614584</v>
      </c>
      <c r="BZ44" s="22">
        <v>54.76419634263715</v>
      </c>
      <c r="CA44" s="12"/>
    </row>
    <row r="45" spans="1:79" ht="12">
      <c r="A45" s="2" t="s">
        <v>67</v>
      </c>
      <c r="B45" s="1">
        <v>37.979712482076096</v>
      </c>
      <c r="C45" s="1">
        <v>46.46904272120491</v>
      </c>
      <c r="D45" s="1">
        <v>15.551244796718999</v>
      </c>
      <c r="E45" s="20">
        <f t="shared" si="9"/>
        <v>22.4284676853571</v>
      </c>
      <c r="F45" s="1">
        <v>50.475831920206446</v>
      </c>
      <c r="G45" s="1">
        <v>27.664861357044234</v>
      </c>
      <c r="H45" s="1">
        <v>21.859306722749313</v>
      </c>
      <c r="I45" s="20">
        <f t="shared" si="10"/>
        <v>28.616525197457133</v>
      </c>
      <c r="J45" s="22">
        <v>3.4</v>
      </c>
      <c r="K45" s="1">
        <v>3.4520218299619057</v>
      </c>
      <c r="L45" s="1">
        <v>84.36728515735233</v>
      </c>
      <c r="M45" s="1">
        <v>12.180693012685769</v>
      </c>
      <c r="N45" s="20">
        <f t="shared" si="11"/>
        <v>-8.728671182723863</v>
      </c>
      <c r="O45" s="23" t="s">
        <v>188</v>
      </c>
      <c r="P45" s="1">
        <v>39.241446591183134</v>
      </c>
      <c r="Q45" s="1">
        <v>50.77674398048618</v>
      </c>
      <c r="R45" s="1">
        <v>9.981809428330674</v>
      </c>
      <c r="S45" s="20">
        <f t="shared" si="0"/>
        <v>29.25963716285246</v>
      </c>
      <c r="T45" s="1">
        <v>49.318548415136696</v>
      </c>
      <c r="U45" s="1">
        <v>31.114714290928347</v>
      </c>
      <c r="V45" s="1">
        <v>19.566737293934953</v>
      </c>
      <c r="W45" s="20">
        <f t="shared" si="1"/>
        <v>29.751811121201744</v>
      </c>
      <c r="X45" s="22">
        <v>4.821</v>
      </c>
      <c r="Y45" s="1">
        <v>39.53220683374165</v>
      </c>
      <c r="Z45" s="1">
        <v>43.5840542397006</v>
      </c>
      <c r="AA45" s="1">
        <v>16.883738926557758</v>
      </c>
      <c r="AB45" s="20">
        <f t="shared" si="2"/>
        <v>22.64846790718389</v>
      </c>
      <c r="AC45" s="1">
        <v>42.24657315592754</v>
      </c>
      <c r="AD45" s="1">
        <v>35.0702334161202</v>
      </c>
      <c r="AE45" s="1">
        <v>22.683193427952258</v>
      </c>
      <c r="AF45" s="20">
        <f t="shared" si="3"/>
        <v>19.563379727975285</v>
      </c>
      <c r="AG45" s="22">
        <v>3.056</v>
      </c>
      <c r="AH45" s="100" t="s">
        <v>2</v>
      </c>
      <c r="AI45" s="100" t="s">
        <v>2</v>
      </c>
      <c r="AJ45" s="100" t="s">
        <v>2</v>
      </c>
      <c r="AK45" s="100" t="s">
        <v>2</v>
      </c>
      <c r="AL45" s="100" t="s">
        <v>2</v>
      </c>
      <c r="AM45" s="12">
        <v>10.5</v>
      </c>
      <c r="AN45" s="12">
        <v>25.889</v>
      </c>
      <c r="AO45" s="1">
        <v>48.31287125744328</v>
      </c>
      <c r="AP45" s="1">
        <v>41.6592794508278</v>
      </c>
      <c r="AQ45" s="1">
        <v>10.027849291728929</v>
      </c>
      <c r="AR45" s="20">
        <f t="shared" si="4"/>
        <v>38.28502196571435</v>
      </c>
      <c r="AS45" s="22">
        <v>4.724</v>
      </c>
      <c r="AT45" s="12">
        <v>1.62</v>
      </c>
      <c r="AU45" s="1">
        <v>21.511699855913015</v>
      </c>
      <c r="AV45" s="1">
        <v>54.58373109998044</v>
      </c>
      <c r="AW45" s="1">
        <v>23.90456904410655</v>
      </c>
      <c r="AX45" s="20">
        <f t="shared" si="5"/>
        <v>-2.3928691881935364</v>
      </c>
      <c r="AY45" s="1">
        <v>23.64287109366885</v>
      </c>
      <c r="AZ45" s="1">
        <v>56.02524922886093</v>
      </c>
      <c r="BA45" s="1">
        <v>20.331879677470216</v>
      </c>
      <c r="BB45" s="20">
        <f t="shared" si="6"/>
        <v>3.310991416198636</v>
      </c>
      <c r="BC45" s="100" t="s">
        <v>2</v>
      </c>
      <c r="BD45" s="100" t="s">
        <v>2</v>
      </c>
      <c r="BE45" s="100" t="s">
        <v>2</v>
      </c>
      <c r="BF45" s="100" t="s">
        <v>2</v>
      </c>
      <c r="BG45" s="1">
        <v>21.482646601437054</v>
      </c>
      <c r="BH45" s="1">
        <v>57.57521343291088</v>
      </c>
      <c r="BI45" s="1">
        <v>20.942139965652075</v>
      </c>
      <c r="BJ45" s="20">
        <f t="shared" si="7"/>
        <v>0.540506635784979</v>
      </c>
      <c r="BK45" s="1">
        <v>34.554436729843594</v>
      </c>
      <c r="BL45" s="1">
        <v>50.49096836258361</v>
      </c>
      <c r="BM45" s="1">
        <v>14.95459490757279</v>
      </c>
      <c r="BN45" s="20">
        <f t="shared" si="8"/>
        <v>19.599841822270804</v>
      </c>
      <c r="BO45" s="1">
        <v>15.649855348622626</v>
      </c>
      <c r="BP45" s="1">
        <v>71.27723430565676</v>
      </c>
      <c r="BQ45" s="1">
        <v>13.072910345720622</v>
      </c>
      <c r="BR45" s="20">
        <f t="shared" si="12"/>
        <v>2.5769450029020042</v>
      </c>
      <c r="BS45" s="22">
        <v>-0.264</v>
      </c>
      <c r="BT45" s="1">
        <v>21.679311899494962</v>
      </c>
      <c r="BU45" s="1">
        <v>73.11446261452221</v>
      </c>
      <c r="BV45" s="1">
        <v>5.206225485982823</v>
      </c>
      <c r="BW45" s="20">
        <f t="shared" si="13"/>
        <v>16.47308641351214</v>
      </c>
      <c r="BX45" s="22">
        <v>0.285</v>
      </c>
      <c r="BY45" s="22">
        <f>#N/A</f>
        <v>-0.206355</v>
      </c>
      <c r="BZ45" s="22">
        <v>43.39337274852193</v>
      </c>
      <c r="CA45" s="12"/>
    </row>
    <row r="46" spans="1:79" ht="12">
      <c r="A46" s="2" t="s">
        <v>64</v>
      </c>
      <c r="B46" s="1">
        <v>37.670171155976476</v>
      </c>
      <c r="C46" s="1">
        <v>51.121983211020364</v>
      </c>
      <c r="D46" s="1">
        <v>11.207845633003172</v>
      </c>
      <c r="E46" s="20">
        <f t="shared" si="9"/>
        <v>26.462325522973302</v>
      </c>
      <c r="F46" s="1">
        <v>55.60900327720114</v>
      </c>
      <c r="G46" s="1">
        <v>26.32975585784153</v>
      </c>
      <c r="H46" s="1">
        <v>18.061240864957323</v>
      </c>
      <c r="I46" s="20">
        <f t="shared" si="10"/>
        <v>37.54776241224381</v>
      </c>
      <c r="J46" s="22">
        <v>5.331</v>
      </c>
      <c r="K46" s="1">
        <v>9.618879961468867</v>
      </c>
      <c r="L46" s="1">
        <v>76.19152402168518</v>
      </c>
      <c r="M46" s="1">
        <v>14.18959601684595</v>
      </c>
      <c r="N46" s="20">
        <f t="shared" si="11"/>
        <v>-4.570716055377083</v>
      </c>
      <c r="O46" s="23" t="s">
        <v>188</v>
      </c>
      <c r="P46" s="1">
        <v>40.71623270303636</v>
      </c>
      <c r="Q46" s="1">
        <v>44.977570888010106</v>
      </c>
      <c r="R46" s="1">
        <v>14.306196408953529</v>
      </c>
      <c r="S46" s="20">
        <f t="shared" si="0"/>
        <v>26.410036294082833</v>
      </c>
      <c r="T46" s="1">
        <v>52.743413047888865</v>
      </c>
      <c r="U46" s="1">
        <v>29.26523981481069</v>
      </c>
      <c r="V46" s="1">
        <v>17.99134713730045</v>
      </c>
      <c r="W46" s="20">
        <f t="shared" si="1"/>
        <v>34.75206591058841</v>
      </c>
      <c r="X46" s="22">
        <v>5.235</v>
      </c>
      <c r="Y46" s="1">
        <v>41.43190783031071</v>
      </c>
      <c r="Z46" s="1">
        <v>45.53854356131223</v>
      </c>
      <c r="AA46" s="1">
        <v>13.029548608377059</v>
      </c>
      <c r="AB46" s="20">
        <f t="shared" si="2"/>
        <v>28.402359221933654</v>
      </c>
      <c r="AC46" s="1">
        <v>52.877649529995075</v>
      </c>
      <c r="AD46" s="1">
        <v>30.942783317040913</v>
      </c>
      <c r="AE46" s="1">
        <v>16.179567152964015</v>
      </c>
      <c r="AF46" s="20">
        <f t="shared" si="3"/>
        <v>36.69808237703106</v>
      </c>
      <c r="AG46" s="22">
        <v>5.216</v>
      </c>
      <c r="AH46" s="100" t="s">
        <v>2</v>
      </c>
      <c r="AI46" s="100" t="s">
        <v>2</v>
      </c>
      <c r="AJ46" s="100" t="s">
        <v>2</v>
      </c>
      <c r="AK46" s="100" t="s">
        <v>2</v>
      </c>
      <c r="AL46" s="100" t="s">
        <v>2</v>
      </c>
      <c r="AM46" s="12">
        <v>17.4</v>
      </c>
      <c r="AN46" s="12">
        <v>32.646</v>
      </c>
      <c r="AO46" s="1">
        <v>51.64886618603221</v>
      </c>
      <c r="AP46" s="1">
        <v>45.806796945171314</v>
      </c>
      <c r="AQ46" s="1">
        <v>2.5443368687964862</v>
      </c>
      <c r="AR46" s="20">
        <f t="shared" si="4"/>
        <v>49.10452931723572</v>
      </c>
      <c r="AS46" s="22">
        <v>2.892</v>
      </c>
      <c r="AT46" s="12">
        <v>2.422</v>
      </c>
      <c r="AU46" s="1">
        <v>23.9821586438354</v>
      </c>
      <c r="AV46" s="1">
        <v>63.806195845552836</v>
      </c>
      <c r="AW46" s="1">
        <v>12.211645510611765</v>
      </c>
      <c r="AX46" s="20">
        <f t="shared" si="5"/>
        <v>11.770513133223636</v>
      </c>
      <c r="AY46" s="1">
        <v>20.24155787945788</v>
      </c>
      <c r="AZ46" s="1">
        <v>69.30343699189886</v>
      </c>
      <c r="BA46" s="1">
        <v>10.455005128643258</v>
      </c>
      <c r="BB46" s="20">
        <f t="shared" si="6"/>
        <v>9.786552750814622</v>
      </c>
      <c r="BC46" s="100" t="s">
        <v>2</v>
      </c>
      <c r="BD46" s="100" t="s">
        <v>2</v>
      </c>
      <c r="BE46" s="100" t="s">
        <v>2</v>
      </c>
      <c r="BF46" s="100" t="s">
        <v>2</v>
      </c>
      <c r="BG46" s="1">
        <v>21.25661218098304</v>
      </c>
      <c r="BH46" s="1">
        <v>65.88660928799698</v>
      </c>
      <c r="BI46" s="1">
        <v>12.856778531019982</v>
      </c>
      <c r="BJ46" s="20">
        <f t="shared" si="7"/>
        <v>8.399833649963059</v>
      </c>
      <c r="BK46" s="1">
        <v>46.54953305094316</v>
      </c>
      <c r="BL46" s="1">
        <v>50.75289535522269</v>
      </c>
      <c r="BM46" s="1">
        <v>2.697571593834145</v>
      </c>
      <c r="BN46" s="20">
        <f t="shared" si="8"/>
        <v>43.85196145710901</v>
      </c>
      <c r="BO46" s="1">
        <v>12.44490155576618</v>
      </c>
      <c r="BP46" s="1">
        <v>64.8717221448838</v>
      </c>
      <c r="BQ46" s="1">
        <v>22.68337629935002</v>
      </c>
      <c r="BR46" s="20">
        <f t="shared" si="12"/>
        <v>-10.23847474358384</v>
      </c>
      <c r="BS46" s="22">
        <v>-2.524</v>
      </c>
      <c r="BT46" s="1">
        <v>17.511646091914095</v>
      </c>
      <c r="BU46" s="1">
        <v>64.57714834719569</v>
      </c>
      <c r="BV46" s="1">
        <v>17.911205560890217</v>
      </c>
      <c r="BW46" s="20">
        <f t="shared" si="13"/>
        <v>-0.39955946897612193</v>
      </c>
      <c r="BX46" s="22">
        <v>-0.629</v>
      </c>
      <c r="BY46" s="22">
        <f>#N/A</f>
        <v>-2.19427</v>
      </c>
      <c r="BZ46" s="22">
        <v>60.951464320088</v>
      </c>
      <c r="CA46" s="12"/>
    </row>
    <row r="47" spans="1:79" ht="12">
      <c r="A47" s="2" t="s">
        <v>81</v>
      </c>
      <c r="B47" s="1">
        <v>38.967554616032835</v>
      </c>
      <c r="C47" s="1">
        <v>51.00660131076496</v>
      </c>
      <c r="D47" s="1">
        <v>10.025844073202208</v>
      </c>
      <c r="E47" s="20">
        <f t="shared" si="9"/>
        <v>28.941710542830627</v>
      </c>
      <c r="F47" s="1">
        <v>55.265403018626536</v>
      </c>
      <c r="G47" s="1">
        <v>33.55920216095394</v>
      </c>
      <c r="H47" s="1">
        <v>11.175394820419532</v>
      </c>
      <c r="I47" s="20">
        <f t="shared" si="10"/>
        <v>44.090008198207</v>
      </c>
      <c r="J47" s="22">
        <v>6.583</v>
      </c>
      <c r="K47" s="1">
        <v>3.980578484551888</v>
      </c>
      <c r="L47" s="1">
        <v>84.29066058328885</v>
      </c>
      <c r="M47" s="1">
        <v>11.728760932159254</v>
      </c>
      <c r="N47" s="20">
        <f t="shared" si="11"/>
        <v>-7.748182447607366</v>
      </c>
      <c r="O47" s="23" t="s">
        <v>188</v>
      </c>
      <c r="P47" s="1">
        <v>37.710361701870994</v>
      </c>
      <c r="Q47" s="1">
        <v>50.006052412867774</v>
      </c>
      <c r="R47" s="1">
        <v>12.283585885261235</v>
      </c>
      <c r="S47" s="20">
        <f t="shared" si="0"/>
        <v>25.42677581660976</v>
      </c>
      <c r="T47" s="1">
        <v>54.628649572567575</v>
      </c>
      <c r="U47" s="1">
        <v>32.48395683800083</v>
      </c>
      <c r="V47" s="1">
        <v>12.887393589431593</v>
      </c>
      <c r="W47" s="20">
        <f t="shared" si="1"/>
        <v>41.741255983135986</v>
      </c>
      <c r="X47" s="22">
        <v>6.006</v>
      </c>
      <c r="Y47" s="1">
        <v>38.65200824921355</v>
      </c>
      <c r="Z47" s="1">
        <v>49.205890614339985</v>
      </c>
      <c r="AA47" s="1">
        <v>12.142101136446458</v>
      </c>
      <c r="AB47" s="20">
        <f t="shared" si="2"/>
        <v>26.509907112767095</v>
      </c>
      <c r="AC47" s="1">
        <v>51.57568953919923</v>
      </c>
      <c r="AD47" s="1">
        <v>35.31571297617944</v>
      </c>
      <c r="AE47" s="1">
        <v>13.108597484621326</v>
      </c>
      <c r="AF47" s="20">
        <f t="shared" si="3"/>
        <v>38.467092054577904</v>
      </c>
      <c r="AG47" s="22">
        <v>6.184</v>
      </c>
      <c r="AH47" s="100" t="s">
        <v>2</v>
      </c>
      <c r="AI47" s="100" t="s">
        <v>2</v>
      </c>
      <c r="AJ47" s="100" t="s">
        <v>2</v>
      </c>
      <c r="AK47" s="100" t="s">
        <v>2</v>
      </c>
      <c r="AL47" s="100" t="s">
        <v>2</v>
      </c>
      <c r="AM47" s="12">
        <v>12.5</v>
      </c>
      <c r="AN47" s="12">
        <v>40.916</v>
      </c>
      <c r="AO47" s="1">
        <v>40.56197470067912</v>
      </c>
      <c r="AP47" s="1">
        <v>50.05109548403733</v>
      </c>
      <c r="AQ47" s="1">
        <v>9.386929815283542</v>
      </c>
      <c r="AR47" s="20">
        <f t="shared" si="4"/>
        <v>31.17504488539558</v>
      </c>
      <c r="AS47" s="22">
        <v>4.005</v>
      </c>
      <c r="AT47" s="12">
        <v>2.651</v>
      </c>
      <c r="AU47" s="1">
        <v>23.643547238502016</v>
      </c>
      <c r="AV47" s="1">
        <v>65.57770810841691</v>
      </c>
      <c r="AW47" s="1">
        <v>10.778744653081072</v>
      </c>
      <c r="AX47" s="20">
        <f t="shared" si="5"/>
        <v>12.864802585420945</v>
      </c>
      <c r="AY47" s="1">
        <v>23.414145916608312</v>
      </c>
      <c r="AZ47" s="1">
        <v>65.94235612033398</v>
      </c>
      <c r="BA47" s="1">
        <v>10.643497963057706</v>
      </c>
      <c r="BB47" s="20">
        <f t="shared" si="6"/>
        <v>12.770647953550606</v>
      </c>
      <c r="BC47" s="100" t="s">
        <v>2</v>
      </c>
      <c r="BD47" s="100" t="s">
        <v>2</v>
      </c>
      <c r="BE47" s="100" t="s">
        <v>2</v>
      </c>
      <c r="BF47" s="100" t="s">
        <v>2</v>
      </c>
      <c r="BG47" s="1">
        <v>23.643547262219155</v>
      </c>
      <c r="BH47" s="1">
        <v>65.711823561951</v>
      </c>
      <c r="BI47" s="1">
        <v>10.644629175829845</v>
      </c>
      <c r="BJ47" s="20">
        <f t="shared" si="7"/>
        <v>12.99891808638931</v>
      </c>
      <c r="BK47" s="1">
        <v>45.84508854598948</v>
      </c>
      <c r="BL47" s="1">
        <v>46.69677265726956</v>
      </c>
      <c r="BM47" s="1">
        <v>7.45813879674095</v>
      </c>
      <c r="BN47" s="20">
        <f t="shared" si="8"/>
        <v>38.38694974924854</v>
      </c>
      <c r="BO47" s="1">
        <v>13.78193706402352</v>
      </c>
      <c r="BP47" s="1">
        <v>72.48994585257816</v>
      </c>
      <c r="BQ47" s="1">
        <v>13.728117083398331</v>
      </c>
      <c r="BR47" s="20">
        <f t="shared" si="12"/>
        <v>0.05381998062518889</v>
      </c>
      <c r="BS47" s="22">
        <v>0.726</v>
      </c>
      <c r="BT47" s="1">
        <v>30.967129088885915</v>
      </c>
      <c r="BU47" s="1">
        <v>62.437210562753855</v>
      </c>
      <c r="BV47" s="1">
        <v>6.595660348360226</v>
      </c>
      <c r="BW47" s="20">
        <f t="shared" si="13"/>
        <v>24.37146874052569</v>
      </c>
      <c r="BX47" s="22">
        <v>1.442</v>
      </c>
      <c r="BY47" s="22">
        <f>#N/A</f>
        <v>0.8155</v>
      </c>
      <c r="BZ47" s="22">
        <v>40.54722947889454</v>
      </c>
      <c r="CA47" s="12"/>
    </row>
    <row r="48" spans="1:79" ht="12">
      <c r="A48" s="2" t="s">
        <v>82</v>
      </c>
      <c r="B48" s="1">
        <v>43.640064390123996</v>
      </c>
      <c r="C48" s="1">
        <v>46.936601298798784</v>
      </c>
      <c r="D48" s="1">
        <v>9.423334311077223</v>
      </c>
      <c r="E48" s="20">
        <f t="shared" si="9"/>
        <v>34.21673007904677</v>
      </c>
      <c r="F48" s="1">
        <v>46.07136022332727</v>
      </c>
      <c r="G48" s="1">
        <v>41.7150486188977</v>
      </c>
      <c r="H48" s="1">
        <v>12.213591157775033</v>
      </c>
      <c r="I48" s="20">
        <f t="shared" si="10"/>
        <v>33.85776906555223</v>
      </c>
      <c r="J48" s="22">
        <v>4.501</v>
      </c>
      <c r="K48" s="100" t="s">
        <v>2</v>
      </c>
      <c r="L48" s="100" t="s">
        <v>2</v>
      </c>
      <c r="M48" s="100" t="s">
        <v>2</v>
      </c>
      <c r="N48" s="100" t="s">
        <v>2</v>
      </c>
      <c r="O48" s="23" t="s">
        <v>188</v>
      </c>
      <c r="P48" s="1">
        <v>36.53236357467141</v>
      </c>
      <c r="Q48" s="1">
        <v>50.56706345177903</v>
      </c>
      <c r="R48" s="1">
        <v>12.900572973549565</v>
      </c>
      <c r="S48" s="20">
        <f t="shared" si="0"/>
        <v>23.631790601121843</v>
      </c>
      <c r="T48" s="1">
        <v>47.15766392966134</v>
      </c>
      <c r="U48" s="1">
        <v>41.76730436029052</v>
      </c>
      <c r="V48" s="1">
        <v>11.075031710048146</v>
      </c>
      <c r="W48" s="20">
        <f t="shared" si="1"/>
        <v>36.082632219613195</v>
      </c>
      <c r="X48" s="22">
        <v>5.983</v>
      </c>
      <c r="Y48" s="1">
        <v>38.720722229739266</v>
      </c>
      <c r="Z48" s="1">
        <v>50.53455734483452</v>
      </c>
      <c r="AA48" s="1">
        <v>10.744720425426221</v>
      </c>
      <c r="AB48" s="20">
        <f t="shared" si="2"/>
        <v>27.976001804313043</v>
      </c>
      <c r="AC48" s="1">
        <v>48.13844813785517</v>
      </c>
      <c r="AD48" s="1">
        <v>44.37746634424921</v>
      </c>
      <c r="AE48" s="1">
        <v>7.484085517895621</v>
      </c>
      <c r="AF48" s="20">
        <f t="shared" si="3"/>
        <v>40.65436261995955</v>
      </c>
      <c r="AG48" s="22">
        <v>5.672</v>
      </c>
      <c r="AH48" s="1">
        <v>46.721211767217696</v>
      </c>
      <c r="AI48" s="1">
        <v>48.793594494222134</v>
      </c>
      <c r="AJ48" s="1">
        <v>4.485193738560167</v>
      </c>
      <c r="AK48" s="20">
        <f>AH48-AJ48</f>
        <v>42.236018028657526</v>
      </c>
      <c r="AL48" s="22">
        <v>4.895</v>
      </c>
      <c r="AM48" s="23" t="s">
        <v>2</v>
      </c>
      <c r="AN48" s="23" t="s">
        <v>2</v>
      </c>
      <c r="AO48" s="1">
        <v>47.564279373260746</v>
      </c>
      <c r="AP48" s="1">
        <v>39.35369551246075</v>
      </c>
      <c r="AQ48" s="1">
        <v>13.082025114278501</v>
      </c>
      <c r="AR48" s="20">
        <f t="shared" si="4"/>
        <v>34.482254258982245</v>
      </c>
      <c r="AS48" s="22">
        <v>5.181</v>
      </c>
      <c r="AT48" s="104">
        <v>11.261</v>
      </c>
      <c r="AU48" s="1">
        <v>27.671477290242123</v>
      </c>
      <c r="AV48" s="1">
        <v>64.66131243530076</v>
      </c>
      <c r="AW48" s="1">
        <v>7.667210274457124</v>
      </c>
      <c r="AX48" s="20">
        <f t="shared" si="5"/>
        <v>20.004267015784997</v>
      </c>
      <c r="AY48" s="1">
        <v>28.215574498098867</v>
      </c>
      <c r="AZ48" s="1">
        <v>66.98809739467634</v>
      </c>
      <c r="BA48" s="1">
        <v>4.796328107224778</v>
      </c>
      <c r="BB48" s="20">
        <f t="shared" si="6"/>
        <v>23.41924639087409</v>
      </c>
      <c r="BC48" s="1">
        <v>23.51134153405799</v>
      </c>
      <c r="BD48" s="1">
        <v>68.8213594081453</v>
      </c>
      <c r="BE48" s="1">
        <v>7.667299057796708</v>
      </c>
      <c r="BF48" s="20">
        <f>BC48-BE48</f>
        <v>15.844042476261283</v>
      </c>
      <c r="BG48" s="100" t="s">
        <v>2</v>
      </c>
      <c r="BH48" s="100" t="s">
        <v>2</v>
      </c>
      <c r="BI48" s="100" t="s">
        <v>2</v>
      </c>
      <c r="BJ48" s="100" t="s">
        <v>2</v>
      </c>
      <c r="BK48" s="1">
        <v>26.753845032027723</v>
      </c>
      <c r="BL48" s="1">
        <v>73.07067305608332</v>
      </c>
      <c r="BM48" s="1">
        <v>0.17548191188895992</v>
      </c>
      <c r="BN48" s="20">
        <f t="shared" si="8"/>
        <v>26.578363120138764</v>
      </c>
      <c r="BO48" s="100" t="s">
        <v>2</v>
      </c>
      <c r="BP48" s="100" t="s">
        <v>2</v>
      </c>
      <c r="BQ48" s="100" t="s">
        <v>2</v>
      </c>
      <c r="BR48" s="100" t="s">
        <v>2</v>
      </c>
      <c r="BS48" s="100" t="s">
        <v>2</v>
      </c>
      <c r="BT48" s="100" t="s">
        <v>2</v>
      </c>
      <c r="BU48" s="100" t="s">
        <v>2</v>
      </c>
      <c r="BV48" s="100" t="s">
        <v>2</v>
      </c>
      <c r="BW48" s="100" t="s">
        <v>2</v>
      </c>
      <c r="BX48" s="100" t="s">
        <v>2</v>
      </c>
      <c r="BY48" s="100" t="s">
        <v>2</v>
      </c>
      <c r="BZ48" s="22">
        <v>54.347826086956516</v>
      </c>
      <c r="CA48" s="12"/>
    </row>
    <row r="49" spans="1:79" ht="12">
      <c r="A49" s="2" t="s">
        <v>67</v>
      </c>
      <c r="B49" s="1">
        <v>55.162584095432756</v>
      </c>
      <c r="C49" s="1">
        <v>28.947732639282325</v>
      </c>
      <c r="D49" s="1">
        <v>15.889683265284917</v>
      </c>
      <c r="E49" s="20">
        <f t="shared" si="9"/>
        <v>39.27290083014784</v>
      </c>
      <c r="F49" s="1">
        <v>57.805809682826336</v>
      </c>
      <c r="G49" s="1">
        <v>32.780653637788404</v>
      </c>
      <c r="H49" s="1">
        <v>9.413536679385267</v>
      </c>
      <c r="I49" s="20">
        <f t="shared" si="10"/>
        <v>48.39227300344107</v>
      </c>
      <c r="J49" s="22">
        <v>4.941</v>
      </c>
      <c r="K49" s="100" t="s">
        <v>2</v>
      </c>
      <c r="L49" s="100" t="s">
        <v>2</v>
      </c>
      <c r="M49" s="100" t="s">
        <v>2</v>
      </c>
      <c r="N49" s="100" t="s">
        <v>2</v>
      </c>
      <c r="O49" s="23" t="s">
        <v>188</v>
      </c>
      <c r="P49" s="1">
        <v>38.899231666872495</v>
      </c>
      <c r="Q49" s="1">
        <v>51.16000806343434</v>
      </c>
      <c r="R49" s="1">
        <v>9.940760269693167</v>
      </c>
      <c r="S49" s="20">
        <f t="shared" si="0"/>
        <v>28.95847139717933</v>
      </c>
      <c r="T49" s="1">
        <v>45.441683705490725</v>
      </c>
      <c r="U49" s="1">
        <v>46.12857992590268</v>
      </c>
      <c r="V49" s="1">
        <v>8.42973636860659</v>
      </c>
      <c r="W49" s="20">
        <f t="shared" si="1"/>
        <v>37.011947336884134</v>
      </c>
      <c r="X49" s="22">
        <v>4.199</v>
      </c>
      <c r="Y49" s="1">
        <v>41.87049981047474</v>
      </c>
      <c r="Z49" s="1">
        <v>38.574263262274435</v>
      </c>
      <c r="AA49" s="1">
        <v>19.55523692725082</v>
      </c>
      <c r="AB49" s="20">
        <f t="shared" si="2"/>
        <v>22.31526288322392</v>
      </c>
      <c r="AC49" s="1">
        <v>46.130824943538066</v>
      </c>
      <c r="AD49" s="1">
        <v>41.00861308575082</v>
      </c>
      <c r="AE49" s="1">
        <v>12.860561970711116</v>
      </c>
      <c r="AF49" s="20">
        <f t="shared" si="3"/>
        <v>33.27026297282695</v>
      </c>
      <c r="AG49" s="22">
        <v>4.05</v>
      </c>
      <c r="AH49" s="1">
        <v>36.73895384972975</v>
      </c>
      <c r="AI49" s="1">
        <v>39.00490280571564</v>
      </c>
      <c r="AJ49" s="1">
        <v>24.256143344554612</v>
      </c>
      <c r="AK49" s="20">
        <f aca="true" t="shared" si="14" ref="AK49:AK71">AH49-AJ49</f>
        <v>12.482810505175134</v>
      </c>
      <c r="AL49" s="22">
        <v>2.371</v>
      </c>
      <c r="AM49" s="23" t="s">
        <v>2</v>
      </c>
      <c r="AN49" s="23" t="s">
        <v>2</v>
      </c>
      <c r="AO49" s="1">
        <v>44.85532178484847</v>
      </c>
      <c r="AP49" s="1">
        <v>44.6213443397156</v>
      </c>
      <c r="AQ49" s="1">
        <v>10.523333875435927</v>
      </c>
      <c r="AR49" s="20">
        <f t="shared" si="4"/>
        <v>34.33198790941255</v>
      </c>
      <c r="AS49" s="22">
        <v>5.916</v>
      </c>
      <c r="AT49" s="104">
        <v>6.901</v>
      </c>
      <c r="AU49" s="1">
        <v>12.105620521761978</v>
      </c>
      <c r="AV49" s="1">
        <v>64.80291616120878</v>
      </c>
      <c r="AW49" s="1">
        <v>23.09146331702924</v>
      </c>
      <c r="AX49" s="20">
        <f t="shared" si="5"/>
        <v>-10.985842795267263</v>
      </c>
      <c r="AY49" s="1">
        <v>12.182236741193817</v>
      </c>
      <c r="AZ49" s="1">
        <v>68.64842315117895</v>
      </c>
      <c r="BA49" s="1">
        <v>19.16934010762725</v>
      </c>
      <c r="BB49" s="20">
        <f t="shared" si="6"/>
        <v>-6.987103366433432</v>
      </c>
      <c r="BC49" s="1">
        <v>11.77274170368463</v>
      </c>
      <c r="BD49" s="1">
        <v>68.7249088296629</v>
      </c>
      <c r="BE49" s="1">
        <v>19.502349466652475</v>
      </c>
      <c r="BF49" s="20">
        <f aca="true" t="shared" si="15" ref="BF49:BF71">BC49-BE49</f>
        <v>-7.729607762967845</v>
      </c>
      <c r="BG49" s="100" t="s">
        <v>2</v>
      </c>
      <c r="BH49" s="100" t="s">
        <v>2</v>
      </c>
      <c r="BI49" s="100" t="s">
        <v>2</v>
      </c>
      <c r="BJ49" s="100" t="s">
        <v>2</v>
      </c>
      <c r="BK49" s="1">
        <v>10.82200511914512</v>
      </c>
      <c r="BL49" s="1">
        <v>81.47430955957572</v>
      </c>
      <c r="BM49" s="1">
        <v>7.703685321279171</v>
      </c>
      <c r="BN49" s="20">
        <f t="shared" si="8"/>
        <v>3.118319797865948</v>
      </c>
      <c r="BO49" s="100" t="s">
        <v>2</v>
      </c>
      <c r="BP49" s="100" t="s">
        <v>2</v>
      </c>
      <c r="BQ49" s="100" t="s">
        <v>2</v>
      </c>
      <c r="BR49" s="100" t="s">
        <v>2</v>
      </c>
      <c r="BS49" s="100" t="s">
        <v>2</v>
      </c>
      <c r="BT49" s="100" t="s">
        <v>2</v>
      </c>
      <c r="BU49" s="100" t="s">
        <v>2</v>
      </c>
      <c r="BV49" s="100" t="s">
        <v>2</v>
      </c>
      <c r="BW49" s="100" t="s">
        <v>2</v>
      </c>
      <c r="BX49" s="100" t="s">
        <v>2</v>
      </c>
      <c r="BY49" s="100" t="s">
        <v>2</v>
      </c>
      <c r="BZ49" s="22">
        <v>53.93242869011354</v>
      </c>
      <c r="CA49" s="12"/>
    </row>
    <row r="50" spans="1:79" ht="12">
      <c r="A50" s="2" t="s">
        <v>64</v>
      </c>
      <c r="B50" s="1">
        <v>26.933354074582777</v>
      </c>
      <c r="C50" s="1">
        <v>55.93892850507866</v>
      </c>
      <c r="D50" s="1">
        <v>17.127717420338563</v>
      </c>
      <c r="E50" s="20">
        <f t="shared" si="9"/>
        <v>9.805636654244214</v>
      </c>
      <c r="F50" s="1">
        <v>39.51341279273119</v>
      </c>
      <c r="G50" s="1">
        <v>42.02070360093923</v>
      </c>
      <c r="H50" s="1">
        <v>18.465883606329584</v>
      </c>
      <c r="I50" s="20">
        <f t="shared" si="10"/>
        <v>21.047529186401604</v>
      </c>
      <c r="J50" s="22">
        <v>4.184</v>
      </c>
      <c r="K50" s="100" t="s">
        <v>2</v>
      </c>
      <c r="L50" s="100" t="s">
        <v>2</v>
      </c>
      <c r="M50" s="100" t="s">
        <v>2</v>
      </c>
      <c r="N50" s="100" t="s">
        <v>2</v>
      </c>
      <c r="O50" s="23" t="s">
        <v>188</v>
      </c>
      <c r="P50" s="1">
        <v>18.194625977370688</v>
      </c>
      <c r="Q50" s="1">
        <v>55.857804729393365</v>
      </c>
      <c r="R50" s="1">
        <v>25.94756929323594</v>
      </c>
      <c r="S50" s="20">
        <f t="shared" si="0"/>
        <v>-7.752943315865252</v>
      </c>
      <c r="T50" s="1">
        <v>37.92554102727937</v>
      </c>
      <c r="U50" s="1">
        <v>46.42531954579952</v>
      </c>
      <c r="V50" s="1">
        <v>15.649139426921113</v>
      </c>
      <c r="W50" s="20">
        <f t="shared" si="1"/>
        <v>22.27640160035826</v>
      </c>
      <c r="X50" s="22">
        <v>4.004</v>
      </c>
      <c r="Y50" s="1">
        <v>24.462274602227527</v>
      </c>
      <c r="Z50" s="1">
        <v>54.64361027800372</v>
      </c>
      <c r="AA50" s="1">
        <v>20.89411511976876</v>
      </c>
      <c r="AB50" s="20">
        <f t="shared" si="2"/>
        <v>3.5681594824587677</v>
      </c>
      <c r="AC50" s="1">
        <v>35.410956398709</v>
      </c>
      <c r="AD50" s="1">
        <v>47.93965589669703</v>
      </c>
      <c r="AE50" s="1">
        <v>16.64938770459397</v>
      </c>
      <c r="AF50" s="20">
        <f t="shared" si="3"/>
        <v>18.761568694115027</v>
      </c>
      <c r="AG50" s="22">
        <v>3.562</v>
      </c>
      <c r="AH50" s="1">
        <v>60.56074539792633</v>
      </c>
      <c r="AI50" s="1">
        <v>29.240737761407654</v>
      </c>
      <c r="AJ50" s="1">
        <v>10.19851684066602</v>
      </c>
      <c r="AK50" s="20">
        <f t="shared" si="14"/>
        <v>50.36222855726031</v>
      </c>
      <c r="AL50" s="22">
        <v>8.832</v>
      </c>
      <c r="AM50" s="23" t="s">
        <v>2</v>
      </c>
      <c r="AN50" s="23" t="s">
        <v>2</v>
      </c>
      <c r="AO50" s="1">
        <v>46.394826835338414</v>
      </c>
      <c r="AP50" s="1">
        <v>42.16162476775227</v>
      </c>
      <c r="AQ50" s="1">
        <v>11.443548396909318</v>
      </c>
      <c r="AR50" s="20">
        <f t="shared" si="4"/>
        <v>34.9512784384291</v>
      </c>
      <c r="AS50" s="22">
        <v>5.813</v>
      </c>
      <c r="AT50" s="104">
        <v>7.704</v>
      </c>
      <c r="AU50" s="1">
        <v>20.15178417882356</v>
      </c>
      <c r="AV50" s="1">
        <v>60.88629841252675</v>
      </c>
      <c r="AW50" s="1">
        <v>18.961917408649693</v>
      </c>
      <c r="AX50" s="20">
        <f t="shared" si="5"/>
        <v>1.189866770173868</v>
      </c>
      <c r="AY50" s="1">
        <v>22.470818339115958</v>
      </c>
      <c r="AZ50" s="1">
        <v>61.148684883426185</v>
      </c>
      <c r="BA50" s="1">
        <v>16.38049677745786</v>
      </c>
      <c r="BB50" s="20">
        <f t="shared" si="6"/>
        <v>6.090321561658097</v>
      </c>
      <c r="BC50" s="1">
        <v>20.529369442176357</v>
      </c>
      <c r="BD50" s="1">
        <v>60.42378742721289</v>
      </c>
      <c r="BE50" s="1">
        <v>19.046843130610746</v>
      </c>
      <c r="BF50" s="20">
        <f t="shared" si="15"/>
        <v>1.4825263115656107</v>
      </c>
      <c r="BG50" s="100" t="s">
        <v>2</v>
      </c>
      <c r="BH50" s="100" t="s">
        <v>2</v>
      </c>
      <c r="BI50" s="100" t="s">
        <v>2</v>
      </c>
      <c r="BJ50" s="100" t="s">
        <v>2</v>
      </c>
      <c r="BK50" s="1">
        <v>44.06952727119422</v>
      </c>
      <c r="BL50" s="1">
        <v>42.29882366242634</v>
      </c>
      <c r="BM50" s="1">
        <v>13.631649066379442</v>
      </c>
      <c r="BN50" s="20">
        <f t="shared" si="8"/>
        <v>30.437878204814776</v>
      </c>
      <c r="BO50" s="100" t="s">
        <v>2</v>
      </c>
      <c r="BP50" s="100" t="s">
        <v>2</v>
      </c>
      <c r="BQ50" s="100" t="s">
        <v>2</v>
      </c>
      <c r="BR50" s="100" t="s">
        <v>2</v>
      </c>
      <c r="BS50" s="100" t="s">
        <v>2</v>
      </c>
      <c r="BT50" s="100" t="s">
        <v>2</v>
      </c>
      <c r="BU50" s="100" t="s">
        <v>2</v>
      </c>
      <c r="BV50" s="100" t="s">
        <v>2</v>
      </c>
      <c r="BW50" s="100" t="s">
        <v>2</v>
      </c>
      <c r="BX50" s="100" t="s">
        <v>2</v>
      </c>
      <c r="BY50" s="100" t="s">
        <v>2</v>
      </c>
      <c r="BZ50" s="22">
        <v>54.29243976737745</v>
      </c>
      <c r="CA50" s="12"/>
    </row>
    <row r="51" spans="1:79" ht="12">
      <c r="A51" s="2" t="s">
        <v>83</v>
      </c>
      <c r="B51" s="1">
        <v>20.724911823846945</v>
      </c>
      <c r="C51" s="1">
        <v>48.18416110302516</v>
      </c>
      <c r="D51" s="1">
        <v>31.090927073127894</v>
      </c>
      <c r="E51" s="20">
        <f t="shared" si="9"/>
        <v>-10.366015249280949</v>
      </c>
      <c r="F51" s="1">
        <v>38.57405181246637</v>
      </c>
      <c r="G51" s="1">
        <v>40.391113177711375</v>
      </c>
      <c r="H51" s="1">
        <v>21.03483500982225</v>
      </c>
      <c r="I51" s="20">
        <f t="shared" si="10"/>
        <v>17.539216802644123</v>
      </c>
      <c r="J51" s="22">
        <v>1.324</v>
      </c>
      <c r="K51" s="100" t="s">
        <v>2</v>
      </c>
      <c r="L51" s="100" t="s">
        <v>2</v>
      </c>
      <c r="M51" s="100" t="s">
        <v>2</v>
      </c>
      <c r="N51" s="100" t="s">
        <v>2</v>
      </c>
      <c r="O51" s="23" t="s">
        <v>188</v>
      </c>
      <c r="P51" s="1">
        <v>24.976759518222284</v>
      </c>
      <c r="Q51" s="1">
        <v>44.33725301205545</v>
      </c>
      <c r="R51" s="1">
        <v>30.685987469722264</v>
      </c>
      <c r="S51" s="20">
        <f t="shared" si="0"/>
        <v>-5.7092279514999795</v>
      </c>
      <c r="T51" s="1">
        <v>32.85398523988606</v>
      </c>
      <c r="U51" s="1">
        <v>40.46154153800382</v>
      </c>
      <c r="V51" s="1">
        <v>26.684473222110118</v>
      </c>
      <c r="W51" s="20">
        <f t="shared" si="1"/>
        <v>6.16951201777594</v>
      </c>
      <c r="X51" s="22">
        <v>-0.25</v>
      </c>
      <c r="Y51" s="1">
        <v>19.50415817117217</v>
      </c>
      <c r="Z51" s="1">
        <v>46.29768355117944</v>
      </c>
      <c r="AA51" s="1">
        <v>34.198158277648396</v>
      </c>
      <c r="AB51" s="20">
        <f t="shared" si="2"/>
        <v>-14.694000106476228</v>
      </c>
      <c r="AC51" s="1">
        <v>31.086425635312843</v>
      </c>
      <c r="AD51" s="1">
        <v>43.20946010986877</v>
      </c>
      <c r="AE51" s="1">
        <v>25.704114254818382</v>
      </c>
      <c r="AF51" s="20">
        <f t="shared" si="3"/>
        <v>5.3823113804944605</v>
      </c>
      <c r="AG51" s="22">
        <v>0.053</v>
      </c>
      <c r="AH51" s="1">
        <v>46.502533102274654</v>
      </c>
      <c r="AI51" s="1">
        <v>40.45242244434754</v>
      </c>
      <c r="AJ51" s="1">
        <v>13.045044453377807</v>
      </c>
      <c r="AK51" s="20">
        <f t="shared" si="14"/>
        <v>33.45748864889685</v>
      </c>
      <c r="AL51" s="22">
        <v>3.174</v>
      </c>
      <c r="AM51" s="23" t="s">
        <v>2</v>
      </c>
      <c r="AN51" s="23" t="s">
        <v>2</v>
      </c>
      <c r="AO51" s="1">
        <v>44.23294380700607</v>
      </c>
      <c r="AP51" s="1">
        <v>43.392016298154005</v>
      </c>
      <c r="AQ51" s="1">
        <v>12.375039894839926</v>
      </c>
      <c r="AR51" s="20">
        <f t="shared" si="4"/>
        <v>31.857903912166147</v>
      </c>
      <c r="AS51" s="22">
        <v>2.45</v>
      </c>
      <c r="AT51" s="104">
        <v>6.513</v>
      </c>
      <c r="AU51" s="1">
        <v>18.687213665533356</v>
      </c>
      <c r="AV51" s="1">
        <v>54.78114665470854</v>
      </c>
      <c r="AW51" s="1">
        <v>26.531639679758097</v>
      </c>
      <c r="AX51" s="20">
        <f t="shared" si="5"/>
        <v>-7.844426014224741</v>
      </c>
      <c r="AY51" s="1">
        <v>18.601167927055563</v>
      </c>
      <c r="AZ51" s="1">
        <v>53.90002490743534</v>
      </c>
      <c r="BA51" s="1">
        <v>27.498807165509092</v>
      </c>
      <c r="BB51" s="20">
        <f t="shared" si="6"/>
        <v>-8.897639238453529</v>
      </c>
      <c r="BC51" s="1">
        <v>16.995080843131902</v>
      </c>
      <c r="BD51" s="1">
        <v>55.996848424044046</v>
      </c>
      <c r="BE51" s="1">
        <v>27.00807073282406</v>
      </c>
      <c r="BF51" s="20">
        <f t="shared" si="15"/>
        <v>-10.012989889692157</v>
      </c>
      <c r="BG51" s="100" t="s">
        <v>2</v>
      </c>
      <c r="BH51" s="100" t="s">
        <v>2</v>
      </c>
      <c r="BI51" s="100" t="s">
        <v>2</v>
      </c>
      <c r="BJ51" s="100" t="s">
        <v>2</v>
      </c>
      <c r="BK51" s="1">
        <v>29.800368928752185</v>
      </c>
      <c r="BL51" s="1">
        <v>49.508428115403184</v>
      </c>
      <c r="BM51" s="1">
        <v>20.691202955844634</v>
      </c>
      <c r="BN51" s="20">
        <f t="shared" si="8"/>
        <v>9.109165972907551</v>
      </c>
      <c r="BO51" s="100" t="s">
        <v>2</v>
      </c>
      <c r="BP51" s="100" t="s">
        <v>2</v>
      </c>
      <c r="BQ51" s="100" t="s">
        <v>2</v>
      </c>
      <c r="BR51" s="100" t="s">
        <v>2</v>
      </c>
      <c r="BS51" s="100" t="s">
        <v>2</v>
      </c>
      <c r="BT51" s="100" t="s">
        <v>2</v>
      </c>
      <c r="BU51" s="100" t="s">
        <v>2</v>
      </c>
      <c r="BV51" s="100" t="s">
        <v>2</v>
      </c>
      <c r="BW51" s="100" t="s">
        <v>2</v>
      </c>
      <c r="BX51" s="100" t="s">
        <v>2</v>
      </c>
      <c r="BY51" s="100" t="s">
        <v>2</v>
      </c>
      <c r="BZ51" s="22">
        <v>53.25394627527</v>
      </c>
      <c r="CA51" s="12"/>
    </row>
    <row r="52" spans="1:79" ht="12">
      <c r="A52" s="2" t="s">
        <v>84</v>
      </c>
      <c r="B52" s="1">
        <v>21.07809740972985</v>
      </c>
      <c r="C52" s="1">
        <v>44.757587976029924</v>
      </c>
      <c r="D52" s="1">
        <v>34.164314614240226</v>
      </c>
      <c r="E52" s="20">
        <f t="shared" si="9"/>
        <v>-13.086217204510376</v>
      </c>
      <c r="F52" s="1">
        <v>22.26130723134463</v>
      </c>
      <c r="G52" s="1">
        <v>40.768599752513104</v>
      </c>
      <c r="H52" s="1">
        <v>36.970093016142265</v>
      </c>
      <c r="I52" s="20">
        <f t="shared" si="10"/>
        <v>-14.708785784797634</v>
      </c>
      <c r="J52" s="22">
        <v>-2.365</v>
      </c>
      <c r="K52" s="100" t="s">
        <v>2</v>
      </c>
      <c r="L52" s="100" t="s">
        <v>2</v>
      </c>
      <c r="M52" s="100" t="s">
        <v>2</v>
      </c>
      <c r="N52" s="100" t="s">
        <v>2</v>
      </c>
      <c r="O52" s="12">
        <v>82.005</v>
      </c>
      <c r="P52" s="1">
        <v>22.276601365349055</v>
      </c>
      <c r="Q52" s="1">
        <v>43.22261307231345</v>
      </c>
      <c r="R52" s="1">
        <v>34.5007855623375</v>
      </c>
      <c r="S52" s="20">
        <f t="shared" si="0"/>
        <v>-12.224184196988443</v>
      </c>
      <c r="T52" s="1">
        <v>21.50633316185365</v>
      </c>
      <c r="U52" s="1">
        <v>45.24143876089707</v>
      </c>
      <c r="V52" s="1">
        <v>33.25222807724928</v>
      </c>
      <c r="W52" s="20">
        <f t="shared" si="1"/>
        <v>-11.745894915395628</v>
      </c>
      <c r="X52" s="22">
        <v>-2.774</v>
      </c>
      <c r="Y52" s="1">
        <v>21.987403195083633</v>
      </c>
      <c r="Z52" s="1">
        <v>39.892662986805334</v>
      </c>
      <c r="AA52" s="1">
        <v>38.119933818111036</v>
      </c>
      <c r="AB52" s="20">
        <f t="shared" si="2"/>
        <v>-16.132530623027403</v>
      </c>
      <c r="AC52" s="1">
        <v>20.894567801676793</v>
      </c>
      <c r="AD52" s="1">
        <v>38.21169862213756</v>
      </c>
      <c r="AE52" s="1">
        <v>40.89373357618564</v>
      </c>
      <c r="AF52" s="20">
        <f t="shared" si="3"/>
        <v>-19.999165774508846</v>
      </c>
      <c r="AG52" s="22">
        <v>-3.166</v>
      </c>
      <c r="AH52" s="1">
        <v>33.47891917074307</v>
      </c>
      <c r="AI52" s="1">
        <v>36.86524574889355</v>
      </c>
      <c r="AJ52" s="1">
        <v>29.65583508036338</v>
      </c>
      <c r="AK52" s="20">
        <f t="shared" si="14"/>
        <v>3.8230840903796874</v>
      </c>
      <c r="AL52" s="22">
        <v>0.745</v>
      </c>
      <c r="AM52" s="23" t="s">
        <v>2</v>
      </c>
      <c r="AN52" s="23" t="s">
        <v>2</v>
      </c>
      <c r="AO52" s="1">
        <v>34.681458187747495</v>
      </c>
      <c r="AP52" s="1">
        <v>36.74877707896576</v>
      </c>
      <c r="AQ52" s="1">
        <v>28.569764733286746</v>
      </c>
      <c r="AR52" s="20">
        <f t="shared" si="4"/>
        <v>6.111693454460749</v>
      </c>
      <c r="AS52" s="22">
        <v>0.292</v>
      </c>
      <c r="AT52" s="104">
        <v>7.156</v>
      </c>
      <c r="AU52" s="1">
        <v>23.087190467583387</v>
      </c>
      <c r="AV52" s="1">
        <v>59.93214966005311</v>
      </c>
      <c r="AW52" s="1">
        <v>16.9806598723635</v>
      </c>
      <c r="AX52" s="20">
        <f t="shared" si="5"/>
        <v>6.106530595219887</v>
      </c>
      <c r="AY52" s="1">
        <v>24.71393017532639</v>
      </c>
      <c r="AZ52" s="1">
        <v>58.077388318062376</v>
      </c>
      <c r="BA52" s="1">
        <v>17.20868150661124</v>
      </c>
      <c r="BB52" s="20">
        <f t="shared" si="6"/>
        <v>7.505248668715151</v>
      </c>
      <c r="BC52" s="1">
        <v>24.334357576853023</v>
      </c>
      <c r="BD52" s="1">
        <v>56.82744045715557</v>
      </c>
      <c r="BE52" s="1">
        <v>18.83820196599141</v>
      </c>
      <c r="BF52" s="20">
        <f t="shared" si="15"/>
        <v>5.496155610861614</v>
      </c>
      <c r="BG52" s="100" t="s">
        <v>2</v>
      </c>
      <c r="BH52" s="100" t="s">
        <v>2</v>
      </c>
      <c r="BI52" s="100" t="s">
        <v>2</v>
      </c>
      <c r="BJ52" s="100" t="s">
        <v>2</v>
      </c>
      <c r="BK52" s="1">
        <v>38.81609597018402</v>
      </c>
      <c r="BL52" s="1">
        <v>57.75098998369439</v>
      </c>
      <c r="BM52" s="1">
        <v>3.4329140461215935</v>
      </c>
      <c r="BN52" s="20">
        <f t="shared" si="8"/>
        <v>35.38318192406243</v>
      </c>
      <c r="BO52" s="100" t="s">
        <v>2</v>
      </c>
      <c r="BP52" s="100" t="s">
        <v>2</v>
      </c>
      <c r="BQ52" s="100" t="s">
        <v>2</v>
      </c>
      <c r="BR52" s="100" t="s">
        <v>2</v>
      </c>
      <c r="BS52" s="100" t="s">
        <v>2</v>
      </c>
      <c r="BT52" s="100" t="s">
        <v>2</v>
      </c>
      <c r="BU52" s="100" t="s">
        <v>2</v>
      </c>
      <c r="BV52" s="100" t="s">
        <v>2</v>
      </c>
      <c r="BW52" s="100" t="s">
        <v>2</v>
      </c>
      <c r="BX52" s="100" t="s">
        <v>2</v>
      </c>
      <c r="BY52" s="100" t="s">
        <v>2</v>
      </c>
      <c r="BZ52" s="100" t="s">
        <v>2</v>
      </c>
      <c r="CA52" s="12"/>
    </row>
    <row r="53" spans="1:79" ht="12">
      <c r="A53" s="2" t="s">
        <v>371</v>
      </c>
      <c r="B53" s="1">
        <v>18.664404988668437</v>
      </c>
      <c r="C53" s="1">
        <v>50.24679170779862</v>
      </c>
      <c r="D53" s="1">
        <v>31.08880330353295</v>
      </c>
      <c r="E53" s="20">
        <f t="shared" si="9"/>
        <v>-12.424398314864511</v>
      </c>
      <c r="F53" s="1">
        <v>19.48611709745144</v>
      </c>
      <c r="G53" s="1">
        <v>37.88774105640755</v>
      </c>
      <c r="H53" s="1">
        <v>42.62614184614101</v>
      </c>
      <c r="I53" s="20">
        <f t="shared" si="10"/>
        <v>-23.14002474868957</v>
      </c>
      <c r="J53" s="22">
        <v>-4.648</v>
      </c>
      <c r="K53" s="100" t="s">
        <v>2</v>
      </c>
      <c r="L53" s="100" t="s">
        <v>2</v>
      </c>
      <c r="M53" s="100" t="s">
        <v>2</v>
      </c>
      <c r="N53" s="100" t="s">
        <v>2</v>
      </c>
      <c r="O53" s="12">
        <v>83.159</v>
      </c>
      <c r="P53" s="1">
        <v>18.61018033174367</v>
      </c>
      <c r="Q53" s="1">
        <v>51.570429487090365</v>
      </c>
      <c r="R53" s="1">
        <v>29.819390181165968</v>
      </c>
      <c r="S53" s="20">
        <f t="shared" si="0"/>
        <v>-11.209209849422297</v>
      </c>
      <c r="T53" s="1">
        <v>18.583763191190577</v>
      </c>
      <c r="U53" s="1">
        <v>37.78485324583235</v>
      </c>
      <c r="V53" s="1">
        <v>43.63138356297707</v>
      </c>
      <c r="W53" s="20">
        <f t="shared" si="1"/>
        <v>-25.047620371786493</v>
      </c>
      <c r="X53" s="22">
        <v>-3.713</v>
      </c>
      <c r="Y53" s="1">
        <v>14.201298611014558</v>
      </c>
      <c r="Z53" s="1">
        <v>51.409145892134646</v>
      </c>
      <c r="AA53" s="1">
        <v>34.3895554968508</v>
      </c>
      <c r="AB53" s="20">
        <f t="shared" si="2"/>
        <v>-20.18825688583624</v>
      </c>
      <c r="AC53" s="1">
        <v>13.735522711788997</v>
      </c>
      <c r="AD53" s="1">
        <v>42.60667658468084</v>
      </c>
      <c r="AE53" s="1">
        <v>43.657800703530164</v>
      </c>
      <c r="AF53" s="20">
        <f t="shared" si="3"/>
        <v>-29.92227799174117</v>
      </c>
      <c r="AG53" s="22">
        <v>-5.538</v>
      </c>
      <c r="AH53" s="1">
        <v>31.1294638737658</v>
      </c>
      <c r="AI53" s="1">
        <v>45.46922580049829</v>
      </c>
      <c r="AJ53" s="1">
        <v>23.401310325735906</v>
      </c>
      <c r="AK53" s="20">
        <f t="shared" si="14"/>
        <v>7.728153548029894</v>
      </c>
      <c r="AL53" s="22">
        <v>0.722</v>
      </c>
      <c r="AM53" s="23" t="s">
        <v>2</v>
      </c>
      <c r="AN53" s="23" t="s">
        <v>2</v>
      </c>
      <c r="AO53" s="1">
        <v>38.179385438774574</v>
      </c>
      <c r="AP53" s="1">
        <v>47.12097443942051</v>
      </c>
      <c r="AQ53" s="1">
        <v>14.699640121804928</v>
      </c>
      <c r="AR53" s="20">
        <f t="shared" si="4"/>
        <v>23.479745316969648</v>
      </c>
      <c r="AS53" s="22">
        <v>4.247</v>
      </c>
      <c r="AT53" s="104">
        <v>6.356</v>
      </c>
      <c r="AU53" s="1">
        <v>9.47680157946693</v>
      </c>
      <c r="AV53" s="1">
        <v>47.47577270136118</v>
      </c>
      <c r="AW53" s="1">
        <v>43.0474257191719</v>
      </c>
      <c r="AX53" s="20">
        <f t="shared" si="5"/>
        <v>-33.57062413970497</v>
      </c>
      <c r="AY53" s="1">
        <v>8.716266006701613</v>
      </c>
      <c r="AZ53" s="1">
        <v>45.847642617799586</v>
      </c>
      <c r="BA53" s="1">
        <v>45.4360913754988</v>
      </c>
      <c r="BB53" s="20">
        <f t="shared" si="6"/>
        <v>-36.71982536879719</v>
      </c>
      <c r="BC53" s="1">
        <v>9.717336596081921</v>
      </c>
      <c r="BD53" s="1">
        <v>50.90861059744449</v>
      </c>
      <c r="BE53" s="1">
        <v>39.37405280647359</v>
      </c>
      <c r="BF53" s="20">
        <f t="shared" si="15"/>
        <v>-29.65671621039167</v>
      </c>
      <c r="BG53" s="100" t="s">
        <v>2</v>
      </c>
      <c r="BH53" s="100" t="s">
        <v>2</v>
      </c>
      <c r="BI53" s="100" t="s">
        <v>2</v>
      </c>
      <c r="BJ53" s="100" t="s">
        <v>2</v>
      </c>
      <c r="BK53" s="1">
        <v>15.036449201808619</v>
      </c>
      <c r="BL53" s="1">
        <v>57.488234751314934</v>
      </c>
      <c r="BM53" s="1">
        <v>27.47531604687644</v>
      </c>
      <c r="BN53" s="20">
        <f t="shared" si="8"/>
        <v>-12.438866845067821</v>
      </c>
      <c r="BO53" s="100" t="s">
        <v>2</v>
      </c>
      <c r="BP53" s="100" t="s">
        <v>2</v>
      </c>
      <c r="BQ53" s="100" t="s">
        <v>2</v>
      </c>
      <c r="BR53" s="100" t="s">
        <v>2</v>
      </c>
      <c r="BS53" s="100" t="s">
        <v>2</v>
      </c>
      <c r="BT53" s="100" t="s">
        <v>2</v>
      </c>
      <c r="BU53" s="100" t="s">
        <v>2</v>
      </c>
      <c r="BV53" s="100" t="s">
        <v>2</v>
      </c>
      <c r="BW53" s="100" t="s">
        <v>2</v>
      </c>
      <c r="BX53" s="100" t="s">
        <v>2</v>
      </c>
      <c r="BY53" s="100" t="s">
        <v>2</v>
      </c>
      <c r="BZ53" s="100" t="s">
        <v>2</v>
      </c>
      <c r="CA53" s="12"/>
    </row>
    <row r="54" spans="1:79" ht="12">
      <c r="A54" s="2" t="s">
        <v>374</v>
      </c>
      <c r="B54" s="1">
        <v>8.447923473714946</v>
      </c>
      <c r="C54" s="1">
        <v>36.31244525395214</v>
      </c>
      <c r="D54" s="1">
        <v>55.239631272332915</v>
      </c>
      <c r="E54" s="20">
        <f t="shared" si="9"/>
        <v>-46.79170779861797</v>
      </c>
      <c r="F54" s="1">
        <v>22.524088261056963</v>
      </c>
      <c r="G54" s="1">
        <v>27.95767696008231</v>
      </c>
      <c r="H54" s="1">
        <v>49.51823477886072</v>
      </c>
      <c r="I54" s="20">
        <f t="shared" si="10"/>
        <v>-26.99414651780376</v>
      </c>
      <c r="J54" s="22">
        <v>-6.75</v>
      </c>
      <c r="K54" s="100" t="s">
        <v>2</v>
      </c>
      <c r="L54" s="100" t="s">
        <v>2</v>
      </c>
      <c r="M54" s="100" t="s">
        <v>2</v>
      </c>
      <c r="N54" s="100" t="s">
        <v>2</v>
      </c>
      <c r="O54" s="12">
        <v>76.459</v>
      </c>
      <c r="P54" s="1">
        <v>7.990489829400888</v>
      </c>
      <c r="Q54" s="1">
        <v>33.58591827370938</v>
      </c>
      <c r="R54" s="1">
        <v>58.423591896889725</v>
      </c>
      <c r="S54" s="20">
        <f t="shared" si="0"/>
        <v>-50.43310206748884</v>
      </c>
      <c r="T54" s="1">
        <v>15.741835018005368</v>
      </c>
      <c r="U54" s="1">
        <v>34.85950252353211</v>
      </c>
      <c r="V54" s="1">
        <v>49.398662458462525</v>
      </c>
      <c r="W54" s="20">
        <f t="shared" si="1"/>
        <v>-33.65682744045716</v>
      </c>
      <c r="X54" s="22">
        <v>-7.533</v>
      </c>
      <c r="Y54" s="1">
        <v>6.664071298471977</v>
      </c>
      <c r="Z54" s="1">
        <v>36.89918384939449</v>
      </c>
      <c r="AA54" s="1">
        <v>56.436744852133536</v>
      </c>
      <c r="AB54" s="20">
        <f t="shared" si="2"/>
        <v>-49.77267355366156</v>
      </c>
      <c r="AC54" s="1">
        <v>11.72642965393546</v>
      </c>
      <c r="AD54" s="1">
        <v>35.31137466457183</v>
      </c>
      <c r="AE54" s="1">
        <v>52.96219568149271</v>
      </c>
      <c r="AF54" s="20">
        <f t="shared" si="3"/>
        <v>-41.23576602755725</v>
      </c>
      <c r="AG54" s="22">
        <v>-7.54</v>
      </c>
      <c r="AH54" s="1">
        <v>44.08356901742542</v>
      </c>
      <c r="AI54" s="1">
        <v>37.0221695100812</v>
      </c>
      <c r="AJ54" s="1">
        <v>18.894261472493383</v>
      </c>
      <c r="AK54" s="20">
        <f t="shared" si="14"/>
        <v>25.189307544932035</v>
      </c>
      <c r="AL54" s="22">
        <v>3.344</v>
      </c>
      <c r="AM54" s="23" t="s">
        <v>2</v>
      </c>
      <c r="AN54" s="23" t="s">
        <v>2</v>
      </c>
      <c r="AO54" s="1">
        <v>41.88486451966062</v>
      </c>
      <c r="AP54" s="1">
        <v>46.75668278441748</v>
      </c>
      <c r="AQ54" s="1">
        <v>11.358452695921905</v>
      </c>
      <c r="AR54" s="20">
        <f t="shared" si="4"/>
        <v>30.526411823738712</v>
      </c>
      <c r="AS54" s="22">
        <v>3.717</v>
      </c>
      <c r="AT54" s="104">
        <v>6.484</v>
      </c>
      <c r="AU54" s="1">
        <v>14.211031241744642</v>
      </c>
      <c r="AV54" s="1">
        <v>46.14518304297652</v>
      </c>
      <c r="AW54" s="1">
        <v>39.64378571527884</v>
      </c>
      <c r="AX54" s="20">
        <f t="shared" si="5"/>
        <v>-25.432754473534196</v>
      </c>
      <c r="AY54" s="1">
        <v>17.46590103304923</v>
      </c>
      <c r="AZ54" s="1">
        <v>41.84753138773411</v>
      </c>
      <c r="BA54" s="1">
        <v>40.686567579216664</v>
      </c>
      <c r="BB54" s="20">
        <f t="shared" si="6"/>
        <v>-23.220666546167433</v>
      </c>
      <c r="BC54" s="1">
        <v>11.38717795420102</v>
      </c>
      <c r="BD54" s="1">
        <v>45.4611181402333</v>
      </c>
      <c r="BE54" s="1">
        <v>43.151703905565675</v>
      </c>
      <c r="BF54" s="20">
        <f t="shared" si="15"/>
        <v>-31.764525951364654</v>
      </c>
      <c r="BG54" s="100" t="s">
        <v>2</v>
      </c>
      <c r="BH54" s="100" t="s">
        <v>2</v>
      </c>
      <c r="BI54" s="100" t="s">
        <v>2</v>
      </c>
      <c r="BJ54" s="100" t="s">
        <v>2</v>
      </c>
      <c r="BK54" s="1">
        <v>12.53535261381261</v>
      </c>
      <c r="BL54" s="1">
        <v>70.59574856308731</v>
      </c>
      <c r="BM54" s="1">
        <v>16.868898823100082</v>
      </c>
      <c r="BN54" s="20">
        <f t="shared" si="8"/>
        <v>-4.333546209287473</v>
      </c>
      <c r="BO54" s="100" t="s">
        <v>2</v>
      </c>
      <c r="BP54" s="100" t="s">
        <v>2</v>
      </c>
      <c r="BQ54" s="100" t="s">
        <v>2</v>
      </c>
      <c r="BR54" s="100" t="s">
        <v>2</v>
      </c>
      <c r="BS54" s="100" t="s">
        <v>2</v>
      </c>
      <c r="BT54" s="100" t="s">
        <v>2</v>
      </c>
      <c r="BU54" s="100" t="s">
        <v>2</v>
      </c>
      <c r="BV54" s="100" t="s">
        <v>2</v>
      </c>
      <c r="BW54" s="100" t="s">
        <v>2</v>
      </c>
      <c r="BX54" s="100" t="s">
        <v>2</v>
      </c>
      <c r="BY54" s="100" t="s">
        <v>2</v>
      </c>
      <c r="BZ54" s="100" t="s">
        <v>2</v>
      </c>
      <c r="CA54" s="12"/>
    </row>
    <row r="55" spans="1:79" ht="12">
      <c r="A55" s="2" t="s">
        <v>377</v>
      </c>
      <c r="B55" s="1">
        <v>17.650781288029986</v>
      </c>
      <c r="C55" s="1">
        <v>31.37646237972383</v>
      </c>
      <c r="D55" s="1">
        <v>50.972756332246185</v>
      </c>
      <c r="E55" s="20">
        <f t="shared" si="9"/>
        <v>-33.3219750442162</v>
      </c>
      <c r="F55" s="1">
        <v>12.959807882652646</v>
      </c>
      <c r="G55" s="1">
        <v>28.33081828360025</v>
      </c>
      <c r="H55" s="1">
        <v>58.7093738337471</v>
      </c>
      <c r="I55" s="20">
        <f t="shared" si="10"/>
        <v>-45.74956595109445</v>
      </c>
      <c r="J55" s="22">
        <v>-8.45</v>
      </c>
      <c r="K55" s="100" t="s">
        <v>2</v>
      </c>
      <c r="L55" s="100" t="s">
        <v>2</v>
      </c>
      <c r="M55" s="100" t="s">
        <v>2</v>
      </c>
      <c r="N55" s="100" t="s">
        <v>2</v>
      </c>
      <c r="O55" s="12">
        <v>75.509</v>
      </c>
      <c r="P55" s="1">
        <v>15.841568092943255</v>
      </c>
      <c r="Q55" s="1">
        <v>39.979555079589154</v>
      </c>
      <c r="R55" s="1">
        <v>44.17887682746759</v>
      </c>
      <c r="S55" s="20">
        <f t="shared" si="0"/>
        <v>-28.337308734524335</v>
      </c>
      <c r="T55" s="1">
        <v>9.221308150383747</v>
      </c>
      <c r="U55" s="1">
        <v>35.54982232390596</v>
      </c>
      <c r="V55" s="1">
        <v>55.2288695257103</v>
      </c>
      <c r="W55" s="20">
        <f t="shared" si="1"/>
        <v>-46.00756137532655</v>
      </c>
      <c r="X55" s="22">
        <v>-7.987</v>
      </c>
      <c r="Y55" s="1">
        <v>16.401369485144983</v>
      </c>
      <c r="Z55" s="1">
        <v>30.435346995732527</v>
      </c>
      <c r="AA55" s="1">
        <v>53.163283519122494</v>
      </c>
      <c r="AB55" s="20">
        <f t="shared" si="2"/>
        <v>-36.76191403397751</v>
      </c>
      <c r="AC55" s="1">
        <v>11.392363984487822</v>
      </c>
      <c r="AD55" s="1">
        <v>27.48056921254604</v>
      </c>
      <c r="AE55" s="1">
        <v>61.127066802966134</v>
      </c>
      <c r="AF55" s="20">
        <f t="shared" si="3"/>
        <v>-49.73470281847831</v>
      </c>
      <c r="AG55" s="22">
        <v>-8.993</v>
      </c>
      <c r="AH55" s="1">
        <v>24.954739239619226</v>
      </c>
      <c r="AI55" s="1">
        <v>42.6619167202009</v>
      </c>
      <c r="AJ55" s="1">
        <v>32.38334404017987</v>
      </c>
      <c r="AK55" s="20">
        <f t="shared" si="14"/>
        <v>-7.428604800560645</v>
      </c>
      <c r="AL55" s="22">
        <v>-1.333</v>
      </c>
      <c r="AM55" s="23" t="s">
        <v>2</v>
      </c>
      <c r="AN55" s="23" t="s">
        <v>2</v>
      </c>
      <c r="AO55" s="1">
        <v>32.40086433452082</v>
      </c>
      <c r="AP55" s="1">
        <v>41.57565847106232</v>
      </c>
      <c r="AQ55" s="1">
        <v>26.023477194416866</v>
      </c>
      <c r="AR55" s="20">
        <f t="shared" si="4"/>
        <v>6.377387140103952</v>
      </c>
      <c r="AS55" s="22">
        <v>-0.001</v>
      </c>
      <c r="AT55" s="104">
        <v>7.925</v>
      </c>
      <c r="AU55" s="1">
        <v>16.50034886173717</v>
      </c>
      <c r="AV55" s="1">
        <v>52.853364487497764</v>
      </c>
      <c r="AW55" s="1">
        <v>30.646286650765063</v>
      </c>
      <c r="AX55" s="20">
        <f t="shared" si="5"/>
        <v>-14.145937789027894</v>
      </c>
      <c r="AY55" s="1">
        <v>13.266481688815329</v>
      </c>
      <c r="AZ55" s="1">
        <v>57.432377614434756</v>
      </c>
      <c r="BA55" s="1">
        <v>29.301140696749904</v>
      </c>
      <c r="BB55" s="20">
        <f t="shared" si="6"/>
        <v>-16.034659007934575</v>
      </c>
      <c r="BC55" s="1">
        <v>15.382368690064743</v>
      </c>
      <c r="BD55" s="1">
        <v>49.38746369404014</v>
      </c>
      <c r="BE55" s="1">
        <v>35.23016761589511</v>
      </c>
      <c r="BF55" s="20">
        <f t="shared" si="15"/>
        <v>-19.847798925830368</v>
      </c>
      <c r="BG55" s="100" t="s">
        <v>2</v>
      </c>
      <c r="BH55" s="100" t="s">
        <v>2</v>
      </c>
      <c r="BI55" s="100" t="s">
        <v>2</v>
      </c>
      <c r="BJ55" s="100" t="s">
        <v>2</v>
      </c>
      <c r="BK55" s="1">
        <v>34.39233779127489</v>
      </c>
      <c r="BL55" s="1">
        <v>56.32774630613794</v>
      </c>
      <c r="BM55" s="1">
        <v>9.279915902587163</v>
      </c>
      <c r="BN55" s="20">
        <f t="shared" si="8"/>
        <v>25.112421888687727</v>
      </c>
      <c r="BO55" s="100" t="s">
        <v>2</v>
      </c>
      <c r="BP55" s="100" t="s">
        <v>2</v>
      </c>
      <c r="BQ55" s="100" t="s">
        <v>2</v>
      </c>
      <c r="BR55" s="100" t="s">
        <v>2</v>
      </c>
      <c r="BS55" s="100" t="s">
        <v>2</v>
      </c>
      <c r="BT55" s="100" t="s">
        <v>2</v>
      </c>
      <c r="BU55" s="100" t="s">
        <v>2</v>
      </c>
      <c r="BV55" s="100" t="s">
        <v>2</v>
      </c>
      <c r="BW55" s="100" t="s">
        <v>2</v>
      </c>
      <c r="BX55" s="100" t="s">
        <v>2</v>
      </c>
      <c r="BY55" s="100" t="s">
        <v>2</v>
      </c>
      <c r="BZ55" s="100" t="s">
        <v>2</v>
      </c>
      <c r="CA55" s="12"/>
    </row>
    <row r="56" spans="1:79" ht="12">
      <c r="A56" s="2" t="s">
        <v>366</v>
      </c>
      <c r="B56" s="1">
        <v>12.515128811019538</v>
      </c>
      <c r="C56" s="1">
        <v>50.44666013486254</v>
      </c>
      <c r="D56" s="1">
        <v>37.03821105411792</v>
      </c>
      <c r="E56" s="20">
        <f t="shared" si="9"/>
        <v>-24.523082243098386</v>
      </c>
      <c r="F56" s="1">
        <v>16.670508904385915</v>
      </c>
      <c r="G56" s="1">
        <v>37.886865310356754</v>
      </c>
      <c r="H56" s="1">
        <v>45.442625785257334</v>
      </c>
      <c r="I56" s="20">
        <f t="shared" si="10"/>
        <v>-28.77211688087142</v>
      </c>
      <c r="J56" s="22">
        <v>-6.074</v>
      </c>
      <c r="K56" s="100" t="s">
        <v>2</v>
      </c>
      <c r="L56" s="100" t="s">
        <v>2</v>
      </c>
      <c r="M56" s="100" t="s">
        <v>2</v>
      </c>
      <c r="N56" s="100" t="s">
        <v>2</v>
      </c>
      <c r="O56" s="12">
        <v>80.03</v>
      </c>
      <c r="P56" s="1">
        <v>19.882139357962078</v>
      </c>
      <c r="Q56" s="1">
        <v>38.74848711889805</v>
      </c>
      <c r="R56" s="1">
        <v>41.36937352313987</v>
      </c>
      <c r="S56" s="20">
        <f t="shared" si="0"/>
        <v>-21.487234165177792</v>
      </c>
      <c r="T56" s="1">
        <v>15.076940810327935</v>
      </c>
      <c r="U56" s="1">
        <v>36.58290588438707</v>
      </c>
      <c r="V56" s="1">
        <v>48.340153305285</v>
      </c>
      <c r="W56" s="20">
        <f t="shared" si="1"/>
        <v>-33.26321249495707</v>
      </c>
      <c r="X56" s="22">
        <v>-5.974</v>
      </c>
      <c r="Y56" s="1">
        <v>18.462912800414962</v>
      </c>
      <c r="Z56" s="1">
        <v>39.162007953432074</v>
      </c>
      <c r="AA56" s="1">
        <v>42.37507924615296</v>
      </c>
      <c r="AB56" s="20">
        <f t="shared" si="2"/>
        <v>-23.912166445737995</v>
      </c>
      <c r="AC56" s="1">
        <v>18.462912800414962</v>
      </c>
      <c r="AD56" s="1">
        <v>33.464929975217565</v>
      </c>
      <c r="AE56" s="1">
        <v>48.07215722436747</v>
      </c>
      <c r="AF56" s="20">
        <f t="shared" si="3"/>
        <v>-29.60924442395251</v>
      </c>
      <c r="AG56" s="22">
        <v>-6.724</v>
      </c>
      <c r="AH56" s="1">
        <v>32.13302548619128</v>
      </c>
      <c r="AI56" s="1">
        <v>49.746914128407774</v>
      </c>
      <c r="AJ56" s="1">
        <v>18.12006038540094</v>
      </c>
      <c r="AK56" s="20">
        <f t="shared" si="14"/>
        <v>14.012965100790339</v>
      </c>
      <c r="AL56" s="22">
        <v>0.328</v>
      </c>
      <c r="AM56" s="23" t="s">
        <v>2</v>
      </c>
      <c r="AN56" s="23" t="s">
        <v>2</v>
      </c>
      <c r="AO56" s="1">
        <v>29.6332474913418</v>
      </c>
      <c r="AP56" s="1">
        <v>48.34384157712459</v>
      </c>
      <c r="AQ56" s="1">
        <v>22.022910931533612</v>
      </c>
      <c r="AR56" s="20">
        <f t="shared" si="4"/>
        <v>7.610336559808186</v>
      </c>
      <c r="AS56" s="22">
        <v>-0.971</v>
      </c>
      <c r="AT56" s="104">
        <v>5.729</v>
      </c>
      <c r="AU56" s="1">
        <v>21.35755864215319</v>
      </c>
      <c r="AV56" s="1">
        <v>58.585960463373866</v>
      </c>
      <c r="AW56" s="1">
        <v>20.05648089447294</v>
      </c>
      <c r="AX56" s="20">
        <f t="shared" si="5"/>
        <v>1.3010777476802495</v>
      </c>
      <c r="AY56" s="1">
        <v>23.83436113192323</v>
      </c>
      <c r="AZ56" s="1">
        <v>58.94184773211919</v>
      </c>
      <c r="BA56" s="1">
        <v>17.22379113595758</v>
      </c>
      <c r="BB56" s="20">
        <f t="shared" si="6"/>
        <v>6.610569995965651</v>
      </c>
      <c r="BC56" s="1">
        <v>22.471327301020114</v>
      </c>
      <c r="BD56" s="1">
        <v>57.1062186617486</v>
      </c>
      <c r="BE56" s="1">
        <v>20.422454037231283</v>
      </c>
      <c r="BF56" s="20">
        <f t="shared" si="15"/>
        <v>2.048873263788831</v>
      </c>
      <c r="BG56" s="100" t="s">
        <v>2</v>
      </c>
      <c r="BH56" s="100" t="s">
        <v>2</v>
      </c>
      <c r="BI56" s="100" t="s">
        <v>2</v>
      </c>
      <c r="BJ56" s="100" t="s">
        <v>2</v>
      </c>
      <c r="BK56" s="1">
        <v>19.207885622946453</v>
      </c>
      <c r="BL56" s="1">
        <v>61.26010123434864</v>
      </c>
      <c r="BM56" s="1">
        <v>19.53201314270491</v>
      </c>
      <c r="BN56" s="20">
        <f t="shared" si="8"/>
        <v>-0.32412751975845566</v>
      </c>
      <c r="BO56" s="100" t="s">
        <v>2</v>
      </c>
      <c r="BP56" s="100" t="s">
        <v>2</v>
      </c>
      <c r="BQ56" s="100" t="s">
        <v>2</v>
      </c>
      <c r="BR56" s="100" t="s">
        <v>2</v>
      </c>
      <c r="BS56" s="100" t="s">
        <v>2</v>
      </c>
      <c r="BT56" s="100" t="s">
        <v>2</v>
      </c>
      <c r="BU56" s="100" t="s">
        <v>2</v>
      </c>
      <c r="BV56" s="100" t="s">
        <v>2</v>
      </c>
      <c r="BW56" s="100" t="s">
        <v>2</v>
      </c>
      <c r="BX56" s="100" t="s">
        <v>2</v>
      </c>
      <c r="BY56" s="100" t="s">
        <v>2</v>
      </c>
      <c r="BZ56" s="100" t="s">
        <v>2</v>
      </c>
      <c r="CA56" s="12"/>
    </row>
    <row r="57" spans="1:79" ht="12">
      <c r="A57" s="2" t="s">
        <v>67</v>
      </c>
      <c r="B57" s="1">
        <v>16.107140798801222</v>
      </c>
      <c r="C57" s="1">
        <v>52.17422626937929</v>
      </c>
      <c r="D57" s="1">
        <v>31.718632931819492</v>
      </c>
      <c r="E57" s="20">
        <f t="shared" si="9"/>
        <v>-15.61149213301827</v>
      </c>
      <c r="F57" s="1">
        <v>18.085412944498877</v>
      </c>
      <c r="G57" s="1">
        <v>45.1256411734194</v>
      </c>
      <c r="H57" s="1">
        <v>36.78894588208173</v>
      </c>
      <c r="I57" s="20">
        <f t="shared" si="10"/>
        <v>-18.70353293758285</v>
      </c>
      <c r="J57" s="22">
        <v>-4.593</v>
      </c>
      <c r="K57" s="100" t="s">
        <v>2</v>
      </c>
      <c r="L57" s="100" t="s">
        <v>2</v>
      </c>
      <c r="M57" s="100" t="s">
        <v>2</v>
      </c>
      <c r="N57" s="100" t="s">
        <v>2</v>
      </c>
      <c r="O57" s="12">
        <v>79.551</v>
      </c>
      <c r="P57" s="1">
        <v>18.092617140222465</v>
      </c>
      <c r="Q57" s="1">
        <v>52.38602962365282</v>
      </c>
      <c r="R57" s="1">
        <v>29.52135323612472</v>
      </c>
      <c r="S57" s="20">
        <f t="shared" si="0"/>
        <v>-11.428736095902256</v>
      </c>
      <c r="T57" s="1">
        <v>16.745432539911246</v>
      </c>
      <c r="U57" s="1">
        <v>39.68647340210939</v>
      </c>
      <c r="V57" s="1">
        <v>43.568094057979366</v>
      </c>
      <c r="W57" s="20">
        <f t="shared" si="1"/>
        <v>-26.82266151806812</v>
      </c>
      <c r="X57" s="22">
        <v>-5.383</v>
      </c>
      <c r="Y57" s="1">
        <v>18.55368566653219</v>
      </c>
      <c r="Z57" s="1">
        <v>51.16707970722148</v>
      </c>
      <c r="AA57" s="1">
        <v>30.279234626246325</v>
      </c>
      <c r="AB57" s="20">
        <f t="shared" si="2"/>
        <v>-11.725548959714136</v>
      </c>
      <c r="AC57" s="1">
        <v>19.004668318828884</v>
      </c>
      <c r="AD57" s="1">
        <v>40.86796150077806</v>
      </c>
      <c r="AE57" s="1">
        <v>40.127370180393065</v>
      </c>
      <c r="AF57" s="20">
        <f t="shared" si="3"/>
        <v>-21.12270186156418</v>
      </c>
      <c r="AG57" s="22">
        <v>-5.449</v>
      </c>
      <c r="AH57" s="1">
        <v>26.877799770809457</v>
      </c>
      <c r="AI57" s="1">
        <v>37.717470569851024</v>
      </c>
      <c r="AJ57" s="1">
        <v>35.40472965933951</v>
      </c>
      <c r="AK57" s="20">
        <f t="shared" si="14"/>
        <v>-8.526929888530052</v>
      </c>
      <c r="AL57" s="22">
        <v>-2.198</v>
      </c>
      <c r="AM57" s="23" t="s">
        <v>2</v>
      </c>
      <c r="AN57" s="23" t="s">
        <v>2</v>
      </c>
      <c r="AO57" s="1">
        <v>21.252213772267943</v>
      </c>
      <c r="AP57" s="1">
        <v>43.75976664235858</v>
      </c>
      <c r="AQ57" s="1">
        <v>34.98801958537348</v>
      </c>
      <c r="AR57" s="20">
        <f t="shared" si="4"/>
        <v>-13.735805813105536</v>
      </c>
      <c r="AS57" s="22">
        <v>-2.517</v>
      </c>
      <c r="AT57" s="104">
        <v>6.783</v>
      </c>
      <c r="AU57" s="1">
        <v>10.951818339000633</v>
      </c>
      <c r="AV57" s="1">
        <v>54.45651547461241</v>
      </c>
      <c r="AW57" s="1">
        <v>34.59166618638695</v>
      </c>
      <c r="AX57" s="20">
        <f t="shared" si="5"/>
        <v>-23.63984784738632</v>
      </c>
      <c r="AY57" s="1">
        <v>9.473517376520086</v>
      </c>
      <c r="AZ57" s="1">
        <v>56.67396691833324</v>
      </c>
      <c r="BA57" s="1">
        <v>33.85251570514668</v>
      </c>
      <c r="BB57" s="20">
        <f t="shared" si="6"/>
        <v>-24.378998328626594</v>
      </c>
      <c r="BC57" s="1">
        <v>8.495187597256642</v>
      </c>
      <c r="BD57" s="1">
        <v>58.04276410581522</v>
      </c>
      <c r="BE57" s="1">
        <v>33.46204829692813</v>
      </c>
      <c r="BF57" s="20">
        <f t="shared" si="15"/>
        <v>-24.96686069967149</v>
      </c>
      <c r="BG57" s="100" t="s">
        <v>2</v>
      </c>
      <c r="BH57" s="100" t="s">
        <v>2</v>
      </c>
      <c r="BI57" s="100" t="s">
        <v>2</v>
      </c>
      <c r="BJ57" s="100" t="s">
        <v>2</v>
      </c>
      <c r="BK57" s="1">
        <v>8.844671319929159</v>
      </c>
      <c r="BL57" s="1">
        <v>69.4551515782894</v>
      </c>
      <c r="BM57" s="1">
        <v>21.700177101781435</v>
      </c>
      <c r="BN57" s="20">
        <f t="shared" si="8"/>
        <v>-12.855505781852276</v>
      </c>
      <c r="BO57" s="100" t="s">
        <v>2</v>
      </c>
      <c r="BP57" s="100" t="s">
        <v>2</v>
      </c>
      <c r="BQ57" s="100" t="s">
        <v>2</v>
      </c>
      <c r="BR57" s="100" t="s">
        <v>2</v>
      </c>
      <c r="BS57" s="100" t="s">
        <v>2</v>
      </c>
      <c r="BT57" s="100" t="s">
        <v>2</v>
      </c>
      <c r="BU57" s="100" t="s">
        <v>2</v>
      </c>
      <c r="BV57" s="100" t="s">
        <v>2</v>
      </c>
      <c r="BW57" s="100" t="s">
        <v>2</v>
      </c>
      <c r="BX57" s="100" t="s">
        <v>2</v>
      </c>
      <c r="BY57" s="100" t="s">
        <v>2</v>
      </c>
      <c r="BZ57" s="100" t="s">
        <v>2</v>
      </c>
      <c r="CA57" s="12"/>
    </row>
    <row r="58" spans="1:79" ht="12">
      <c r="A58" s="2" t="s">
        <v>64</v>
      </c>
      <c r="B58" s="1">
        <v>15.027952279407527</v>
      </c>
      <c r="C58" s="1">
        <v>41.293009048469834</v>
      </c>
      <c r="D58" s="1">
        <v>43.679038672122644</v>
      </c>
      <c r="E58" s="20">
        <f t="shared" si="9"/>
        <v>-28.651086392715115</v>
      </c>
      <c r="F58" s="1">
        <v>22.33732926056135</v>
      </c>
      <c r="G58" s="1">
        <v>35.25157051466774</v>
      </c>
      <c r="H58" s="1">
        <v>42.41110022477091</v>
      </c>
      <c r="I58" s="20">
        <f t="shared" si="10"/>
        <v>-20.07377096420956</v>
      </c>
      <c r="J58" s="22">
        <v>-3.051</v>
      </c>
      <c r="K58" s="100" t="s">
        <v>2</v>
      </c>
      <c r="L58" s="100" t="s">
        <v>2</v>
      </c>
      <c r="M58" s="100" t="s">
        <v>2</v>
      </c>
      <c r="N58" s="100" t="s">
        <v>2</v>
      </c>
      <c r="O58" s="12">
        <v>79.943</v>
      </c>
      <c r="P58" s="1">
        <v>18.579620771137108</v>
      </c>
      <c r="Q58" s="1">
        <v>41.38090023629762</v>
      </c>
      <c r="R58" s="1">
        <v>40.03947899256527</v>
      </c>
      <c r="S58" s="20">
        <f t="shared" si="0"/>
        <v>-21.459858221428163</v>
      </c>
      <c r="T58" s="1">
        <v>25.377499855916085</v>
      </c>
      <c r="U58" s="1">
        <v>33.42314564002075</v>
      </c>
      <c r="V58" s="1">
        <v>41.199354504063166</v>
      </c>
      <c r="W58" s="20">
        <f t="shared" si="1"/>
        <v>-15.821854648147081</v>
      </c>
      <c r="X58" s="22">
        <v>-3.706</v>
      </c>
      <c r="Y58" s="1">
        <v>15.497665840585556</v>
      </c>
      <c r="Z58" s="1">
        <v>41.75119589649012</v>
      </c>
      <c r="AA58" s="1">
        <v>42.75113826292433</v>
      </c>
      <c r="AB58" s="20">
        <f t="shared" si="2"/>
        <v>-27.253472422338774</v>
      </c>
      <c r="AC58" s="1">
        <v>18.663189441530747</v>
      </c>
      <c r="AD58" s="1">
        <v>37.43732349720477</v>
      </c>
      <c r="AE58" s="1">
        <v>43.89948706126448</v>
      </c>
      <c r="AF58" s="20">
        <f t="shared" si="3"/>
        <v>-25.236297619733733</v>
      </c>
      <c r="AG58" s="22">
        <v>-3.188</v>
      </c>
      <c r="AH58" s="1">
        <v>32.91391877820201</v>
      </c>
      <c r="AI58" s="1">
        <v>31.351961124609513</v>
      </c>
      <c r="AJ58" s="1">
        <v>35.73412009718847</v>
      </c>
      <c r="AK58" s="20">
        <f t="shared" si="14"/>
        <v>-2.820201318986463</v>
      </c>
      <c r="AL58" s="22">
        <v>2.611</v>
      </c>
      <c r="AM58" s="23" t="s">
        <v>2</v>
      </c>
      <c r="AN58" s="23" t="s">
        <v>2</v>
      </c>
      <c r="AO58" s="1">
        <v>37.300416522040955</v>
      </c>
      <c r="AP58" s="1">
        <v>39.65636931620965</v>
      </c>
      <c r="AQ58" s="1">
        <v>23.043214161749393</v>
      </c>
      <c r="AR58" s="20">
        <f t="shared" si="4"/>
        <v>14.257202360291561</v>
      </c>
      <c r="AS58" s="22">
        <v>1.932</v>
      </c>
      <c r="AT58" s="104">
        <v>6.32</v>
      </c>
      <c r="AU58" s="1">
        <v>22.871880583251684</v>
      </c>
      <c r="AV58" s="1">
        <v>47.94824505792173</v>
      </c>
      <c r="AW58" s="1">
        <v>29.17987435882658</v>
      </c>
      <c r="AX58" s="20">
        <f t="shared" si="5"/>
        <v>-6.3079937755748965</v>
      </c>
      <c r="AY58" s="1">
        <v>24.573511613163507</v>
      </c>
      <c r="AZ58" s="1">
        <v>48.35888421416633</v>
      </c>
      <c r="BA58" s="1">
        <v>27.067604172670162</v>
      </c>
      <c r="BB58" s="20">
        <f t="shared" si="6"/>
        <v>-2.4940925595066545</v>
      </c>
      <c r="BC58" s="1">
        <v>20.846060745778342</v>
      </c>
      <c r="BD58" s="1">
        <v>50.586421531900186</v>
      </c>
      <c r="BE58" s="1">
        <v>28.56751772232148</v>
      </c>
      <c r="BF58" s="20">
        <f t="shared" si="15"/>
        <v>-7.721456976543138</v>
      </c>
      <c r="BG58" s="100" t="s">
        <v>2</v>
      </c>
      <c r="BH58" s="100" t="s">
        <v>2</v>
      </c>
      <c r="BI58" s="100" t="s">
        <v>2</v>
      </c>
      <c r="BJ58" s="100" t="s">
        <v>2</v>
      </c>
      <c r="BK58" s="1">
        <v>38.01631377993752</v>
      </c>
      <c r="BL58" s="1">
        <v>53.23672335994446</v>
      </c>
      <c r="BM58" s="1">
        <v>8.746962860118014</v>
      </c>
      <c r="BN58" s="20">
        <f t="shared" si="8"/>
        <v>29.269350919819505</v>
      </c>
      <c r="BO58" s="100" t="s">
        <v>2</v>
      </c>
      <c r="BP58" s="100" t="s">
        <v>2</v>
      </c>
      <c r="BQ58" s="100" t="s">
        <v>2</v>
      </c>
      <c r="BR58" s="100" t="s">
        <v>2</v>
      </c>
      <c r="BS58" s="100" t="s">
        <v>2</v>
      </c>
      <c r="BT58" s="100" t="s">
        <v>2</v>
      </c>
      <c r="BU58" s="100" t="s">
        <v>2</v>
      </c>
      <c r="BV58" s="100" t="s">
        <v>2</v>
      </c>
      <c r="BW58" s="100" t="s">
        <v>2</v>
      </c>
      <c r="BX58" s="100" t="s">
        <v>2</v>
      </c>
      <c r="BY58" s="100" t="s">
        <v>2</v>
      </c>
      <c r="BZ58" s="100" t="s">
        <v>2</v>
      </c>
      <c r="CA58" s="12"/>
    </row>
    <row r="59" spans="1:79" ht="12">
      <c r="A59" s="2" t="s">
        <v>367</v>
      </c>
      <c r="B59" s="1">
        <v>20.54060284709815</v>
      </c>
      <c r="C59" s="1">
        <v>50.10806293585384</v>
      </c>
      <c r="D59" s="1">
        <v>29.35133421704801</v>
      </c>
      <c r="E59" s="20">
        <f t="shared" si="9"/>
        <v>-8.81073136994986</v>
      </c>
      <c r="F59" s="1">
        <v>24.730563079937756</v>
      </c>
      <c r="G59" s="1">
        <v>39.98184542677655</v>
      </c>
      <c r="H59" s="1">
        <v>35.28759149328569</v>
      </c>
      <c r="I59" s="20">
        <f t="shared" si="10"/>
        <v>-10.557028413347933</v>
      </c>
      <c r="J59" s="22">
        <v>-2.929</v>
      </c>
      <c r="K59" s="100" t="s">
        <v>2</v>
      </c>
      <c r="L59" s="100" t="s">
        <v>2</v>
      </c>
      <c r="M59" s="100" t="s">
        <v>2</v>
      </c>
      <c r="N59" s="100" t="s">
        <v>2</v>
      </c>
      <c r="O59" s="12">
        <v>80.379</v>
      </c>
      <c r="P59" s="1">
        <v>23.628321134228575</v>
      </c>
      <c r="Q59" s="1">
        <v>48.90784392830385</v>
      </c>
      <c r="R59" s="1">
        <v>27.46383493746758</v>
      </c>
      <c r="S59" s="20">
        <f t="shared" si="0"/>
        <v>-3.8355138032390066</v>
      </c>
      <c r="T59" s="1">
        <v>21.3100109503775</v>
      </c>
      <c r="U59" s="1">
        <v>43.74243559449023</v>
      </c>
      <c r="V59" s="1">
        <v>34.947553455132265</v>
      </c>
      <c r="W59" s="20">
        <f t="shared" si="1"/>
        <v>-13.637542504754766</v>
      </c>
      <c r="X59" s="22">
        <v>-3.106</v>
      </c>
      <c r="Y59" s="1">
        <v>17.11716903924846</v>
      </c>
      <c r="Z59" s="1">
        <v>52.27796668779897</v>
      </c>
      <c r="AA59" s="1">
        <v>30.604864272952568</v>
      </c>
      <c r="AB59" s="20">
        <f t="shared" si="2"/>
        <v>-13.487695233704109</v>
      </c>
      <c r="AC59" s="1">
        <v>23.5822142815976</v>
      </c>
      <c r="AD59" s="1">
        <v>42.14598582214282</v>
      </c>
      <c r="AE59" s="1">
        <v>34.27179989625958</v>
      </c>
      <c r="AF59" s="20">
        <f t="shared" si="3"/>
        <v>-10.68958561466198</v>
      </c>
      <c r="AG59" s="22">
        <v>-3.696</v>
      </c>
      <c r="AH59" s="1">
        <v>41.804198944650274</v>
      </c>
      <c r="AI59" s="1">
        <v>55.62478949141125</v>
      </c>
      <c r="AJ59" s="1">
        <v>2.5710115639384754</v>
      </c>
      <c r="AK59" s="20">
        <f t="shared" si="14"/>
        <v>39.2331873807118</v>
      </c>
      <c r="AL59" s="22">
        <v>3.827</v>
      </c>
      <c r="AM59" s="23" t="s">
        <v>2</v>
      </c>
      <c r="AN59" s="23" t="s">
        <v>2</v>
      </c>
      <c r="AO59" s="1">
        <v>39.07600763444482</v>
      </c>
      <c r="AP59" s="1">
        <v>54.83889076007634</v>
      </c>
      <c r="AQ59" s="1">
        <v>6.085101605478837</v>
      </c>
      <c r="AR59" s="20">
        <f t="shared" si="4"/>
        <v>32.99090602896598</v>
      </c>
      <c r="AS59" s="22">
        <v>3.468</v>
      </c>
      <c r="AT59" s="104">
        <v>5.912</v>
      </c>
      <c r="AU59" s="1">
        <v>13.86663592876491</v>
      </c>
      <c r="AV59" s="1">
        <v>63.44302922021785</v>
      </c>
      <c r="AW59" s="1">
        <v>22.690334851017234</v>
      </c>
      <c r="AX59" s="20">
        <f t="shared" si="5"/>
        <v>-8.823698922252323</v>
      </c>
      <c r="AY59" s="1">
        <v>15.891014927093538</v>
      </c>
      <c r="AZ59" s="1">
        <v>58.31220102587748</v>
      </c>
      <c r="BA59" s="1">
        <v>25.796784047028993</v>
      </c>
      <c r="BB59" s="20">
        <f t="shared" si="6"/>
        <v>-9.905769119935455</v>
      </c>
      <c r="BC59" s="1">
        <v>17.010546942539335</v>
      </c>
      <c r="BD59" s="1">
        <v>58.23439571206271</v>
      </c>
      <c r="BE59" s="1">
        <v>24.75505734539796</v>
      </c>
      <c r="BF59" s="20">
        <f t="shared" si="15"/>
        <v>-7.7445104028586265</v>
      </c>
      <c r="BG59" s="100" t="s">
        <v>2</v>
      </c>
      <c r="BH59" s="100" t="s">
        <v>2</v>
      </c>
      <c r="BI59" s="100" t="s">
        <v>2</v>
      </c>
      <c r="BJ59" s="100" t="s">
        <v>2</v>
      </c>
      <c r="BK59" s="1">
        <v>8.734703042550802</v>
      </c>
      <c r="BL59" s="1">
        <v>73.13910407544628</v>
      </c>
      <c r="BM59" s="1">
        <v>18.12619288200292</v>
      </c>
      <c r="BN59" s="20">
        <f t="shared" si="8"/>
        <v>-9.391489839452117</v>
      </c>
      <c r="BO59" s="100" t="s">
        <v>2</v>
      </c>
      <c r="BP59" s="100" t="s">
        <v>2</v>
      </c>
      <c r="BQ59" s="100" t="s">
        <v>2</v>
      </c>
      <c r="BR59" s="100" t="s">
        <v>2</v>
      </c>
      <c r="BS59" s="100" t="s">
        <v>2</v>
      </c>
      <c r="BT59" s="100" t="s">
        <v>2</v>
      </c>
      <c r="BU59" s="100" t="s">
        <v>2</v>
      </c>
      <c r="BV59" s="100" t="s">
        <v>2</v>
      </c>
      <c r="BW59" s="100" t="s">
        <v>2</v>
      </c>
      <c r="BX59" s="100" t="s">
        <v>2</v>
      </c>
      <c r="BY59" s="100" t="s">
        <v>2</v>
      </c>
      <c r="BZ59" s="100" t="s">
        <v>2</v>
      </c>
      <c r="CA59" s="12"/>
    </row>
    <row r="60" spans="1:79" ht="12">
      <c r="A60" s="2" t="s">
        <v>379</v>
      </c>
      <c r="B60" s="1">
        <v>13.55384770666013</v>
      </c>
      <c r="C60" s="1">
        <v>71.764739809381</v>
      </c>
      <c r="D60" s="1">
        <v>14.681412483958878</v>
      </c>
      <c r="E60" s="20">
        <f t="shared" si="9"/>
        <v>-1.1275647772987476</v>
      </c>
      <c r="F60" s="1">
        <v>13.367842775366604</v>
      </c>
      <c r="G60" s="1">
        <v>74.49569593240379</v>
      </c>
      <c r="H60" s="1">
        <v>12.136461292229608</v>
      </c>
      <c r="I60" s="20">
        <f t="shared" si="10"/>
        <v>1.231381483136996</v>
      </c>
      <c r="J60" s="22">
        <v>-0.043</v>
      </c>
      <c r="K60" s="100" t="s">
        <v>2</v>
      </c>
      <c r="L60" s="100" t="s">
        <v>2</v>
      </c>
      <c r="M60" s="100" t="s">
        <v>2</v>
      </c>
      <c r="N60" s="100" t="s">
        <v>2</v>
      </c>
      <c r="O60" s="12">
        <v>82.534</v>
      </c>
      <c r="P60" s="1">
        <v>16.26750104537655</v>
      </c>
      <c r="Q60" s="1">
        <v>68.23064611480397</v>
      </c>
      <c r="R60" s="1">
        <v>15.501852839819474</v>
      </c>
      <c r="S60" s="20">
        <f t="shared" si="0"/>
        <v>0.7656482055570777</v>
      </c>
      <c r="T60" s="1">
        <v>15.018816777933184</v>
      </c>
      <c r="U60" s="1">
        <v>73.96363531498277</v>
      </c>
      <c r="V60" s="1">
        <v>11.017547907084047</v>
      </c>
      <c r="W60" s="20">
        <f t="shared" si="1"/>
        <v>4.001268870849136</v>
      </c>
      <c r="X60" s="22">
        <v>-0.136</v>
      </c>
      <c r="Y60" s="1">
        <v>15.546551699277607</v>
      </c>
      <c r="Z60" s="1">
        <v>67.6639799287702</v>
      </c>
      <c r="AA60" s="1">
        <v>16.78946837195219</v>
      </c>
      <c r="AB60" s="20">
        <f t="shared" si="2"/>
        <v>-1.242916672674582</v>
      </c>
      <c r="AC60" s="1">
        <v>19.552146266203334</v>
      </c>
      <c r="AD60" s="1">
        <v>67.85719435352472</v>
      </c>
      <c r="AE60" s="1">
        <v>12.590659380271942</v>
      </c>
      <c r="AF60" s="20">
        <f t="shared" si="3"/>
        <v>6.961486885931391</v>
      </c>
      <c r="AG60" s="22">
        <v>-0.015</v>
      </c>
      <c r="AH60" s="1">
        <v>56.80967084948426</v>
      </c>
      <c r="AI60" s="1">
        <v>42.39537481111622</v>
      </c>
      <c r="AJ60" s="1">
        <v>0.7949543393995139</v>
      </c>
      <c r="AK60" s="20">
        <f t="shared" si="14"/>
        <v>56.014716510084746</v>
      </c>
      <c r="AL60" s="22">
        <v>4.53</v>
      </c>
      <c r="AM60" s="23" t="s">
        <v>2</v>
      </c>
      <c r="AN60" s="23" t="s">
        <v>2</v>
      </c>
      <c r="AO60" s="1">
        <v>33.9859404769726</v>
      </c>
      <c r="AP60" s="1">
        <v>65.29794363051047</v>
      </c>
      <c r="AQ60" s="1">
        <v>0.7161158925169174</v>
      </c>
      <c r="AR60" s="20">
        <f t="shared" si="4"/>
        <v>33.269824584455684</v>
      </c>
      <c r="AS60" s="22">
        <v>3.207</v>
      </c>
      <c r="AT60" s="104">
        <v>6.39</v>
      </c>
      <c r="AU60" s="1">
        <v>18.030943145934568</v>
      </c>
      <c r="AV60" s="1">
        <v>70.7395498392283</v>
      </c>
      <c r="AW60" s="1">
        <v>11.229507014837138</v>
      </c>
      <c r="AX60" s="20">
        <f t="shared" si="5"/>
        <v>6.8014361310974305</v>
      </c>
      <c r="AY60" s="1">
        <v>18.296252505298977</v>
      </c>
      <c r="AZ60" s="1">
        <v>69.06406355889435</v>
      </c>
      <c r="BA60" s="1">
        <v>12.63968393580667</v>
      </c>
      <c r="BB60" s="20">
        <f t="shared" si="6"/>
        <v>5.656568569492308</v>
      </c>
      <c r="BC60" s="1">
        <v>17.555116577509263</v>
      </c>
      <c r="BD60" s="1">
        <v>70.28823554857036</v>
      </c>
      <c r="BE60" s="1">
        <v>12.15664787392038</v>
      </c>
      <c r="BF60" s="20">
        <f t="shared" si="15"/>
        <v>5.398468703588884</v>
      </c>
      <c r="BG60" s="100" t="s">
        <v>2</v>
      </c>
      <c r="BH60" s="100" t="s">
        <v>2</v>
      </c>
      <c r="BI60" s="100" t="s">
        <v>2</v>
      </c>
      <c r="BJ60" s="100" t="s">
        <v>2</v>
      </c>
      <c r="BK60" s="1">
        <v>30.65501609618291</v>
      </c>
      <c r="BL60" s="1">
        <v>61.14578542802707</v>
      </c>
      <c r="BM60" s="1">
        <v>8.199198475790027</v>
      </c>
      <c r="BN60" s="20">
        <f t="shared" si="8"/>
        <v>22.45581762039288</v>
      </c>
      <c r="BO60" s="100" t="s">
        <v>2</v>
      </c>
      <c r="BP60" s="100" t="s">
        <v>2</v>
      </c>
      <c r="BQ60" s="100" t="s">
        <v>2</v>
      </c>
      <c r="BR60" s="100" t="s">
        <v>2</v>
      </c>
      <c r="BS60" s="100" t="s">
        <v>2</v>
      </c>
      <c r="BT60" s="100" t="s">
        <v>2</v>
      </c>
      <c r="BU60" s="100" t="s">
        <v>2</v>
      </c>
      <c r="BV60" s="100" t="s">
        <v>2</v>
      </c>
      <c r="BW60" s="100" t="s">
        <v>2</v>
      </c>
      <c r="BX60" s="100" t="s">
        <v>2</v>
      </c>
      <c r="BY60" s="100" t="s">
        <v>2</v>
      </c>
      <c r="BZ60" s="100" t="s">
        <v>2</v>
      </c>
      <c r="CA60" s="12"/>
    </row>
    <row r="61" spans="1:79" ht="12">
      <c r="A61" s="2" t="s">
        <v>67</v>
      </c>
      <c r="B61" s="1">
        <v>20.793621040185716</v>
      </c>
      <c r="C61" s="1">
        <v>58.31615070725131</v>
      </c>
      <c r="D61" s="1">
        <v>20.890228252562977</v>
      </c>
      <c r="E61" s="20">
        <f t="shared" si="9"/>
        <v>-0.09660721237726122</v>
      </c>
      <c r="F61" s="1">
        <v>19.145530835003534</v>
      </c>
      <c r="G61" s="1">
        <v>58.7977448704454</v>
      </c>
      <c r="H61" s="1">
        <v>22.056724294551064</v>
      </c>
      <c r="I61" s="20">
        <f t="shared" si="10"/>
        <v>-2.9111934595475297</v>
      </c>
      <c r="J61" s="22">
        <v>-1.054</v>
      </c>
      <c r="K61" s="100" t="s">
        <v>2</v>
      </c>
      <c r="L61" s="100" t="s">
        <v>2</v>
      </c>
      <c r="M61" s="100" t="s">
        <v>2</v>
      </c>
      <c r="N61" s="100" t="s">
        <v>2</v>
      </c>
      <c r="O61" s="12">
        <v>82.447</v>
      </c>
      <c r="P61" s="1">
        <v>19.595403226969275</v>
      </c>
      <c r="Q61" s="1">
        <v>56.86127492682365</v>
      </c>
      <c r="R61" s="1">
        <v>23.543321846207085</v>
      </c>
      <c r="S61" s="20">
        <f t="shared" si="0"/>
        <v>-3.947918619237811</v>
      </c>
      <c r="T61" s="1">
        <v>17.68200366242268</v>
      </c>
      <c r="U61" s="1">
        <v>54.43888512393119</v>
      </c>
      <c r="V61" s="1">
        <v>27.87911121364613</v>
      </c>
      <c r="W61" s="20">
        <f t="shared" si="1"/>
        <v>-10.19710755122345</v>
      </c>
      <c r="X61" s="22">
        <v>-2.379</v>
      </c>
      <c r="Y61" s="1">
        <v>21.37182241575707</v>
      </c>
      <c r="Z61" s="1">
        <v>53.77705362421237</v>
      </c>
      <c r="AA61" s="1">
        <v>24.85112396003057</v>
      </c>
      <c r="AB61" s="20">
        <f t="shared" si="2"/>
        <v>-3.4793015442735005</v>
      </c>
      <c r="AC61" s="1">
        <v>18.793707554107247</v>
      </c>
      <c r="AD61" s="1">
        <v>55.781292806367425</v>
      </c>
      <c r="AE61" s="1">
        <v>25.424999639525325</v>
      </c>
      <c r="AF61" s="20">
        <f t="shared" si="3"/>
        <v>-6.631292085418078</v>
      </c>
      <c r="AG61" s="22">
        <v>-1.531</v>
      </c>
      <c r="AH61" s="1">
        <v>28.76237623762376</v>
      </c>
      <c r="AI61" s="1">
        <v>56.43564356435643</v>
      </c>
      <c r="AJ61" s="1">
        <v>14.801980198019802</v>
      </c>
      <c r="AK61" s="20">
        <f t="shared" si="14"/>
        <v>13.960396039603957</v>
      </c>
      <c r="AL61" s="22">
        <v>0.161</v>
      </c>
      <c r="AM61" s="23" t="s">
        <v>2</v>
      </c>
      <c r="AN61" s="23" t="s">
        <v>2</v>
      </c>
      <c r="AO61" s="1">
        <v>16.843107387661842</v>
      </c>
      <c r="AP61" s="1">
        <v>69.93526275704494</v>
      </c>
      <c r="AQ61" s="1">
        <v>13.221629855293221</v>
      </c>
      <c r="AR61" s="20">
        <f t="shared" si="4"/>
        <v>3.621477532368621</v>
      </c>
      <c r="AS61" s="22">
        <v>0.527</v>
      </c>
      <c r="AT61" s="104">
        <v>6.686</v>
      </c>
      <c r="AU61" s="1">
        <v>9.2094069470679</v>
      </c>
      <c r="AV61" s="1">
        <v>57.25347137110146</v>
      </c>
      <c r="AW61" s="1">
        <v>33.537121681830634</v>
      </c>
      <c r="AX61" s="20">
        <f t="shared" si="5"/>
        <v>-24.327714734762736</v>
      </c>
      <c r="AY61" s="1">
        <v>11.670728014649692</v>
      </c>
      <c r="AZ61" s="1">
        <v>54.831081568209015</v>
      </c>
      <c r="BA61" s="1">
        <v>33.498190417141295</v>
      </c>
      <c r="BB61" s="20">
        <f t="shared" si="6"/>
        <v>-21.827462402491605</v>
      </c>
      <c r="BC61" s="1">
        <v>9.33773593067351</v>
      </c>
      <c r="BD61" s="1">
        <v>58.56704107969374</v>
      </c>
      <c r="BE61" s="1">
        <v>32.09522298963275</v>
      </c>
      <c r="BF61" s="20">
        <f t="shared" si="15"/>
        <v>-22.757487058959242</v>
      </c>
      <c r="BG61" s="100" t="s">
        <v>2</v>
      </c>
      <c r="BH61" s="100" t="s">
        <v>2</v>
      </c>
      <c r="BI61" s="100" t="s">
        <v>2</v>
      </c>
      <c r="BJ61" s="100" t="s">
        <v>2</v>
      </c>
      <c r="BK61" s="1">
        <v>20.045696877380045</v>
      </c>
      <c r="BL61" s="1">
        <v>51.91165270373192</v>
      </c>
      <c r="BM61" s="1">
        <v>28.042650418888044</v>
      </c>
      <c r="BN61" s="20">
        <f t="shared" si="8"/>
        <v>-7.996953541507999</v>
      </c>
      <c r="BO61" s="100" t="s">
        <v>2</v>
      </c>
      <c r="BP61" s="100" t="s">
        <v>2</v>
      </c>
      <c r="BQ61" s="100" t="s">
        <v>2</v>
      </c>
      <c r="BR61" s="100" t="s">
        <v>2</v>
      </c>
      <c r="BS61" s="100" t="s">
        <v>2</v>
      </c>
      <c r="BT61" s="100" t="s">
        <v>2</v>
      </c>
      <c r="BU61" s="100" t="s">
        <v>2</v>
      </c>
      <c r="BV61" s="100" t="s">
        <v>2</v>
      </c>
      <c r="BW61" s="100" t="s">
        <v>2</v>
      </c>
      <c r="BX61" s="100" t="s">
        <v>2</v>
      </c>
      <c r="BY61" s="100" t="s">
        <v>2</v>
      </c>
      <c r="BZ61" s="100" t="s">
        <v>2</v>
      </c>
      <c r="CA61" s="12"/>
    </row>
    <row r="62" spans="1:79" ht="12">
      <c r="A62" s="2" t="s">
        <v>64</v>
      </c>
      <c r="B62" s="1">
        <v>12.24460369414445</v>
      </c>
      <c r="C62" s="1">
        <v>52.708606693293724</v>
      </c>
      <c r="D62" s="1">
        <v>35.046789612561824</v>
      </c>
      <c r="E62" s="20">
        <f t="shared" si="9"/>
        <v>-22.802185918417372</v>
      </c>
      <c r="F62" s="1">
        <v>25.830173172032932</v>
      </c>
      <c r="G62" s="1">
        <v>47.065015212031206</v>
      </c>
      <c r="H62" s="1">
        <v>27.104811615935866</v>
      </c>
      <c r="I62" s="20">
        <f t="shared" si="10"/>
        <v>-1.2746384439029335</v>
      </c>
      <c r="J62" s="22">
        <v>-1.025</v>
      </c>
      <c r="K62" s="100" t="s">
        <v>2</v>
      </c>
      <c r="L62" s="100" t="s">
        <v>2</v>
      </c>
      <c r="M62" s="100" t="s">
        <v>2</v>
      </c>
      <c r="N62" s="100" t="s">
        <v>2</v>
      </c>
      <c r="O62" s="12">
        <v>78.665</v>
      </c>
      <c r="P62" s="1">
        <v>15.806093463873228</v>
      </c>
      <c r="Q62" s="1">
        <v>50.378498406701944</v>
      </c>
      <c r="R62" s="1">
        <v>33.81540812942483</v>
      </c>
      <c r="S62" s="20">
        <f t="shared" si="0"/>
        <v>-18.009314665551603</v>
      </c>
      <c r="T62" s="1">
        <v>26.421351635834068</v>
      </c>
      <c r="U62" s="1">
        <v>44.69597566075008</v>
      </c>
      <c r="V62" s="1">
        <v>28.882672703415857</v>
      </c>
      <c r="W62" s="20">
        <f t="shared" si="1"/>
        <v>-2.461321067581789</v>
      </c>
      <c r="X62" s="22">
        <v>-1.055</v>
      </c>
      <c r="Y62" s="1">
        <v>17.950196819171484</v>
      </c>
      <c r="Z62" s="1">
        <v>48.780874655746686</v>
      </c>
      <c r="AA62" s="1">
        <v>33.268928525081826</v>
      </c>
      <c r="AB62" s="20">
        <f t="shared" si="2"/>
        <v>-15.318731705910341</v>
      </c>
      <c r="AC62" s="1">
        <v>30.556717085057606</v>
      </c>
      <c r="AD62" s="1">
        <v>42.24763168139806</v>
      </c>
      <c r="AE62" s="1">
        <v>27.195651233544332</v>
      </c>
      <c r="AF62" s="20">
        <f t="shared" si="3"/>
        <v>3.361065851513274</v>
      </c>
      <c r="AG62" s="22">
        <v>-0.585</v>
      </c>
      <c r="AH62" s="1">
        <v>35.89018195846461</v>
      </c>
      <c r="AI62" s="1">
        <v>52.16678454317495</v>
      </c>
      <c r="AJ62" s="1">
        <v>11.943033498360444</v>
      </c>
      <c r="AK62" s="20">
        <f t="shared" si="14"/>
        <v>23.947148460104167</v>
      </c>
      <c r="AL62" s="22">
        <v>3.132</v>
      </c>
      <c r="AM62" s="23" t="s">
        <v>2</v>
      </c>
      <c r="AN62" s="23" t="s">
        <v>2</v>
      </c>
      <c r="AO62" s="1">
        <v>28.219636083070792</v>
      </c>
      <c r="AP62" s="1">
        <v>62.07484086671382</v>
      </c>
      <c r="AQ62" s="1">
        <v>9.705523050215392</v>
      </c>
      <c r="AR62" s="20">
        <f t="shared" si="4"/>
        <v>18.5141130328554</v>
      </c>
      <c r="AS62" s="22">
        <v>2.541</v>
      </c>
      <c r="AT62" s="104">
        <v>5.92</v>
      </c>
      <c r="AU62" s="1">
        <v>19.692010439346532</v>
      </c>
      <c r="AV62" s="1">
        <v>53.403601862933115</v>
      </c>
      <c r="AW62" s="1">
        <v>26.904387697720356</v>
      </c>
      <c r="AX62" s="20">
        <f t="shared" si="5"/>
        <v>-7.212377258373824</v>
      </c>
      <c r="AY62" s="1">
        <v>19.423817282597724</v>
      </c>
      <c r="AZ62" s="1">
        <v>50.48664080861679</v>
      </c>
      <c r="BA62" s="1">
        <v>30.08954190878549</v>
      </c>
      <c r="BB62" s="20">
        <f t="shared" si="6"/>
        <v>-10.665724626187764</v>
      </c>
      <c r="BC62" s="1">
        <v>16.9841246953989</v>
      </c>
      <c r="BD62" s="1">
        <v>53.13252490879991</v>
      </c>
      <c r="BE62" s="1">
        <v>29.883350395801187</v>
      </c>
      <c r="BF62" s="20">
        <f t="shared" si="15"/>
        <v>-12.899225700402287</v>
      </c>
      <c r="BG62" s="100" t="s">
        <v>2</v>
      </c>
      <c r="BH62" s="100" t="s">
        <v>2</v>
      </c>
      <c r="BI62" s="100" t="s">
        <v>2</v>
      </c>
      <c r="BJ62" s="100" t="s">
        <v>2</v>
      </c>
      <c r="BK62" s="1">
        <v>28.582910049508133</v>
      </c>
      <c r="BL62" s="1">
        <v>58.49353822413682</v>
      </c>
      <c r="BM62" s="1">
        <v>12.923551726355045</v>
      </c>
      <c r="BN62" s="20">
        <f t="shared" si="8"/>
        <v>15.659358323153088</v>
      </c>
      <c r="BO62" s="100" t="s">
        <v>2</v>
      </c>
      <c r="BP62" s="100" t="s">
        <v>2</v>
      </c>
      <c r="BQ62" s="100" t="s">
        <v>2</v>
      </c>
      <c r="BR62" s="100" t="s">
        <v>2</v>
      </c>
      <c r="BS62" s="100" t="s">
        <v>2</v>
      </c>
      <c r="BT62" s="100" t="s">
        <v>2</v>
      </c>
      <c r="BU62" s="100" t="s">
        <v>2</v>
      </c>
      <c r="BV62" s="100" t="s">
        <v>2</v>
      </c>
      <c r="BW62" s="100" t="s">
        <v>2</v>
      </c>
      <c r="BX62" s="100" t="s">
        <v>2</v>
      </c>
      <c r="BY62" s="100" t="s">
        <v>2</v>
      </c>
      <c r="BZ62" s="100" t="s">
        <v>2</v>
      </c>
      <c r="CA62" s="12"/>
    </row>
    <row r="63" spans="1:79" ht="12">
      <c r="A63" s="2" t="s">
        <v>380</v>
      </c>
      <c r="B63" s="1">
        <v>21.33865874583652</v>
      </c>
      <c r="C63" s="1">
        <v>49.956022089887966</v>
      </c>
      <c r="D63" s="1">
        <v>28.705319164275515</v>
      </c>
      <c r="E63" s="20">
        <f t="shared" si="9"/>
        <v>-7.366660418438997</v>
      </c>
      <c r="F63" s="1">
        <v>24.894380920796504</v>
      </c>
      <c r="G63" s="1">
        <v>47.08375989502977</v>
      </c>
      <c r="H63" s="1">
        <v>28.02185918417372</v>
      </c>
      <c r="I63" s="20">
        <f t="shared" si="10"/>
        <v>-3.127478263377217</v>
      </c>
      <c r="J63" s="22">
        <v>-0.723</v>
      </c>
      <c r="K63" s="100" t="s">
        <v>2</v>
      </c>
      <c r="L63" s="100" t="s">
        <v>2</v>
      </c>
      <c r="M63" s="100" t="s">
        <v>2</v>
      </c>
      <c r="N63" s="100" t="s">
        <v>2</v>
      </c>
      <c r="O63" s="12">
        <v>79.686</v>
      </c>
      <c r="P63" s="1">
        <v>25.45672141075368</v>
      </c>
      <c r="Q63" s="1">
        <v>44.0644240335674</v>
      </c>
      <c r="R63" s="1">
        <v>30.478854555678918</v>
      </c>
      <c r="S63" s="20">
        <f t="shared" si="0"/>
        <v>-5.022133144925238</v>
      </c>
      <c r="T63" s="1">
        <v>25.308205845457298</v>
      </c>
      <c r="U63" s="1">
        <v>42.06162675010454</v>
      </c>
      <c r="V63" s="1">
        <v>32.63016740443817</v>
      </c>
      <c r="W63" s="20">
        <f t="shared" si="1"/>
        <v>-7.32196155898087</v>
      </c>
      <c r="X63" s="22">
        <v>-1.427</v>
      </c>
      <c r="Y63" s="1">
        <v>16.557322682508328</v>
      </c>
      <c r="Z63" s="1">
        <v>51.69639381137081</v>
      </c>
      <c r="AA63" s="1">
        <v>31.74628350612086</v>
      </c>
      <c r="AB63" s="20">
        <f t="shared" si="2"/>
        <v>-15.188960823612533</v>
      </c>
      <c r="AC63" s="1">
        <v>25.397603564373565</v>
      </c>
      <c r="AD63" s="1">
        <v>40.09487693394662</v>
      </c>
      <c r="AE63" s="1">
        <v>34.50751950167981</v>
      </c>
      <c r="AF63" s="20">
        <f t="shared" si="3"/>
        <v>-9.109915937306244</v>
      </c>
      <c r="AG63" s="22">
        <v>-1.286</v>
      </c>
      <c r="AH63" s="1">
        <v>44.42045454545455</v>
      </c>
      <c r="AI63" s="1">
        <v>38.94318181818181</v>
      </c>
      <c r="AJ63" s="1">
        <v>16.636363636363637</v>
      </c>
      <c r="AK63" s="20">
        <f t="shared" si="14"/>
        <v>27.78409090909091</v>
      </c>
      <c r="AL63" s="22">
        <v>3.53</v>
      </c>
      <c r="AM63" s="23" t="s">
        <v>2</v>
      </c>
      <c r="AN63" s="23" t="s">
        <v>2</v>
      </c>
      <c r="AO63" s="1">
        <v>35.378787878787875</v>
      </c>
      <c r="AP63" s="1">
        <v>56.80681818181819</v>
      </c>
      <c r="AQ63" s="1">
        <v>7.8143939393939394</v>
      </c>
      <c r="AR63" s="20">
        <f t="shared" si="4"/>
        <v>27.564393939393938</v>
      </c>
      <c r="AS63" s="22">
        <v>3.265</v>
      </c>
      <c r="AT63" s="104">
        <v>7.677</v>
      </c>
      <c r="AU63" s="1">
        <v>16.99133418885989</v>
      </c>
      <c r="AV63" s="1">
        <v>63.455077646244575</v>
      </c>
      <c r="AW63" s="1">
        <v>19.553588164895537</v>
      </c>
      <c r="AX63" s="20">
        <f t="shared" si="5"/>
        <v>-2.5622539760356453</v>
      </c>
      <c r="AY63" s="1">
        <v>17.240782662610123</v>
      </c>
      <c r="AZ63" s="1">
        <v>62.72403500930025</v>
      </c>
      <c r="BA63" s="1">
        <v>20.03518232808963</v>
      </c>
      <c r="BB63" s="20">
        <f t="shared" si="6"/>
        <v>-2.7943996654795065</v>
      </c>
      <c r="BC63" s="1">
        <v>19.046039825241877</v>
      </c>
      <c r="BD63" s="1">
        <v>59.36441105647917</v>
      </c>
      <c r="BE63" s="1">
        <v>21.58954911827895</v>
      </c>
      <c r="BF63" s="20">
        <f t="shared" si="15"/>
        <v>-2.543509293037072</v>
      </c>
      <c r="BG63" s="100" t="s">
        <v>2</v>
      </c>
      <c r="BH63" s="100" t="s">
        <v>2</v>
      </c>
      <c r="BI63" s="100" t="s">
        <v>2</v>
      </c>
      <c r="BJ63" s="100" t="s">
        <v>2</v>
      </c>
      <c r="BK63" s="1">
        <v>30.140151515151516</v>
      </c>
      <c r="BL63" s="1">
        <v>49.63257575757576</v>
      </c>
      <c r="BM63" s="1">
        <v>20.227272727272727</v>
      </c>
      <c r="BN63" s="20">
        <f t="shared" si="8"/>
        <v>9.912878787878789</v>
      </c>
      <c r="BO63" s="100" t="s">
        <v>2</v>
      </c>
      <c r="BP63" s="100" t="s">
        <v>2</v>
      </c>
      <c r="BQ63" s="100" t="s">
        <v>2</v>
      </c>
      <c r="BR63" s="100" t="s">
        <v>2</v>
      </c>
      <c r="BS63" s="100" t="s">
        <v>2</v>
      </c>
      <c r="BT63" s="100" t="s">
        <v>2</v>
      </c>
      <c r="BU63" s="100" t="s">
        <v>2</v>
      </c>
      <c r="BV63" s="100" t="s">
        <v>2</v>
      </c>
      <c r="BW63" s="100" t="s">
        <v>2</v>
      </c>
      <c r="BX63" s="100" t="s">
        <v>2</v>
      </c>
      <c r="BY63" s="100" t="s">
        <v>2</v>
      </c>
      <c r="BZ63" s="100" t="s">
        <v>2</v>
      </c>
      <c r="CA63" s="12"/>
    </row>
    <row r="64" spans="1:79" ht="12">
      <c r="A64" s="2" t="s">
        <v>411</v>
      </c>
      <c r="B64" s="1">
        <v>28.194756111964097</v>
      </c>
      <c r="C64" s="1">
        <v>44.307310735797806</v>
      </c>
      <c r="D64" s="1">
        <v>27.4979331522381</v>
      </c>
      <c r="E64" s="20">
        <f t="shared" si="9"/>
        <v>0.6968229597259956</v>
      </c>
      <c r="F64" s="1">
        <v>34.864769103578595</v>
      </c>
      <c r="G64" s="1">
        <v>40.28729183890398</v>
      </c>
      <c r="H64" s="1">
        <v>24.847939057517422</v>
      </c>
      <c r="I64" s="20">
        <f t="shared" si="10"/>
        <v>10.016830046061173</v>
      </c>
      <c r="J64" s="22">
        <v>1.008</v>
      </c>
      <c r="K64" s="100" t="s">
        <v>2</v>
      </c>
      <c r="L64" s="100" t="s">
        <v>2</v>
      </c>
      <c r="M64" s="100" t="s">
        <v>2</v>
      </c>
      <c r="N64" s="100" t="s">
        <v>2</v>
      </c>
      <c r="O64" s="12">
        <v>74.728</v>
      </c>
      <c r="P64" s="1">
        <v>28.865005314751386</v>
      </c>
      <c r="Q64" s="1">
        <v>42.317231605054914</v>
      </c>
      <c r="R64" s="1">
        <v>28.817763080193693</v>
      </c>
      <c r="S64" s="20">
        <f t="shared" si="0"/>
        <v>0.04724223455769305</v>
      </c>
      <c r="T64" s="1">
        <v>38.85526160387386</v>
      </c>
      <c r="U64" s="1">
        <v>38.34445494271879</v>
      </c>
      <c r="V64" s="1">
        <v>22.800283453407346</v>
      </c>
      <c r="W64" s="20">
        <f t="shared" si="1"/>
        <v>16.054978150466518</v>
      </c>
      <c r="X64" s="22">
        <v>1.575</v>
      </c>
      <c r="Y64" s="1">
        <v>31.52828628794142</v>
      </c>
      <c r="Z64" s="1">
        <v>43.26502893586866</v>
      </c>
      <c r="AA64" s="1">
        <v>25.206684776189913</v>
      </c>
      <c r="AB64" s="20">
        <f t="shared" si="2"/>
        <v>6.321601511751506</v>
      </c>
      <c r="AC64" s="1">
        <v>35.31209401204677</v>
      </c>
      <c r="AD64" s="1">
        <v>41.5185425770639</v>
      </c>
      <c r="AE64" s="1">
        <v>23.169363410889336</v>
      </c>
      <c r="AF64" s="20">
        <f t="shared" si="3"/>
        <v>12.142730601157435</v>
      </c>
      <c r="AG64" s="22">
        <v>0.912</v>
      </c>
      <c r="AH64" s="1">
        <v>31.41868068465927</v>
      </c>
      <c r="AI64" s="1">
        <v>54.55157381883454</v>
      </c>
      <c r="AJ64" s="1">
        <v>14.029745496506186</v>
      </c>
      <c r="AK64" s="20">
        <f t="shared" si="14"/>
        <v>17.388935188153084</v>
      </c>
      <c r="AL64" s="22">
        <v>1.412</v>
      </c>
      <c r="AM64" s="23" t="s">
        <v>2</v>
      </c>
      <c r="AN64" s="23" t="s">
        <v>2</v>
      </c>
      <c r="AO64" s="1">
        <v>39.432014872748255</v>
      </c>
      <c r="AP64" s="1">
        <v>46.47733829091609</v>
      </c>
      <c r="AQ64" s="1">
        <v>14.090646836335663</v>
      </c>
      <c r="AR64" s="20">
        <f t="shared" si="4"/>
        <v>25.34136803641259</v>
      </c>
      <c r="AS64" s="22">
        <v>2.332</v>
      </c>
      <c r="AT64" s="104">
        <v>8.946</v>
      </c>
      <c r="AU64" s="1">
        <v>25.473898665406875</v>
      </c>
      <c r="AV64" s="1">
        <v>56.76745010038975</v>
      </c>
      <c r="AW64" s="1">
        <v>17.758651234203377</v>
      </c>
      <c r="AX64" s="20">
        <f t="shared" si="5"/>
        <v>7.7152474312034975</v>
      </c>
      <c r="AY64" s="1">
        <v>28.634699421282626</v>
      </c>
      <c r="AZ64" s="1">
        <v>50.94484469115389</v>
      </c>
      <c r="BA64" s="1">
        <v>20.42045588756348</v>
      </c>
      <c r="BB64" s="20">
        <f t="shared" si="6"/>
        <v>8.214243533719145</v>
      </c>
      <c r="BC64" s="1">
        <v>25.30412188496516</v>
      </c>
      <c r="BD64" s="1">
        <v>52.71199952757766</v>
      </c>
      <c r="BE64" s="1">
        <v>21.983878587457188</v>
      </c>
      <c r="BF64" s="20">
        <f t="shared" si="15"/>
        <v>3.3202432975079716</v>
      </c>
      <c r="BG64" s="100" t="s">
        <v>2</v>
      </c>
      <c r="BH64" s="100" t="s">
        <v>2</v>
      </c>
      <c r="BI64" s="100" t="s">
        <v>2</v>
      </c>
      <c r="BJ64" s="100" t="s">
        <v>2</v>
      </c>
      <c r="BK64" s="1">
        <v>25.818962754022696</v>
      </c>
      <c r="BL64" s="1">
        <v>57.260080774408614</v>
      </c>
      <c r="BM64" s="1">
        <v>16.92095647156869</v>
      </c>
      <c r="BN64" s="20">
        <f t="shared" si="8"/>
        <v>8.898006282454006</v>
      </c>
      <c r="BO64" s="100" t="s">
        <v>2</v>
      </c>
      <c r="BP64" s="100" t="s">
        <v>2</v>
      </c>
      <c r="BQ64" s="100" t="s">
        <v>2</v>
      </c>
      <c r="BR64" s="100" t="s">
        <v>2</v>
      </c>
      <c r="BS64" s="100" t="s">
        <v>2</v>
      </c>
      <c r="BT64" s="100" t="s">
        <v>2</v>
      </c>
      <c r="BU64" s="100" t="s">
        <v>2</v>
      </c>
      <c r="BV64" s="100" t="s">
        <v>2</v>
      </c>
      <c r="BW64" s="100" t="s">
        <v>2</v>
      </c>
      <c r="BX64" s="100" t="s">
        <v>2</v>
      </c>
      <c r="BY64" s="100" t="s">
        <v>2</v>
      </c>
      <c r="BZ64" s="100" t="s">
        <v>2</v>
      </c>
      <c r="CA64" s="12"/>
    </row>
    <row r="65" spans="1:79" ht="12">
      <c r="A65" s="2" t="s">
        <v>67</v>
      </c>
      <c r="B65" s="1">
        <v>35.42577063895122</v>
      </c>
      <c r="C65" s="1">
        <v>45.526750915318296</v>
      </c>
      <c r="D65" s="1">
        <v>19.047478445730484</v>
      </c>
      <c r="E65" s="20">
        <f t="shared" si="9"/>
        <v>16.378292193220737</v>
      </c>
      <c r="F65" s="1">
        <v>37.584150230305895</v>
      </c>
      <c r="G65" s="1">
        <v>35.75941892051494</v>
      </c>
      <c r="H65" s="1">
        <v>26.656430849179163</v>
      </c>
      <c r="I65" s="20">
        <f t="shared" si="10"/>
        <v>10.927719381126732</v>
      </c>
      <c r="J65" s="22">
        <v>0.787</v>
      </c>
      <c r="K65" s="100" t="s">
        <v>2</v>
      </c>
      <c r="L65" s="100" t="s">
        <v>2</v>
      </c>
      <c r="M65" s="100" t="s">
        <v>2</v>
      </c>
      <c r="N65" s="100" t="s">
        <v>2</v>
      </c>
      <c r="O65" s="12">
        <v>77.192</v>
      </c>
      <c r="P65" s="1">
        <v>35.31209401204677</v>
      </c>
      <c r="Q65" s="1">
        <v>42.57854021495216</v>
      </c>
      <c r="R65" s="1">
        <v>22.109365773001063</v>
      </c>
      <c r="S65" s="20">
        <f t="shared" si="0"/>
        <v>13.202728239045708</v>
      </c>
      <c r="T65" s="1">
        <v>41.43882130624779</v>
      </c>
      <c r="U65" s="1">
        <v>26.45122239281918</v>
      </c>
      <c r="V65" s="1">
        <v>32.109956300933035</v>
      </c>
      <c r="W65" s="20">
        <f t="shared" si="1"/>
        <v>9.328865005314753</v>
      </c>
      <c r="X65" s="22">
        <v>1.021</v>
      </c>
      <c r="Y65" s="1">
        <v>36.804653360103934</v>
      </c>
      <c r="Z65" s="1">
        <v>40.266623361284985</v>
      </c>
      <c r="AA65" s="1">
        <v>22.92872327861108</v>
      </c>
      <c r="AB65" s="20">
        <f t="shared" si="2"/>
        <v>13.875930081492854</v>
      </c>
      <c r="AC65" s="1">
        <v>41.28528404393528</v>
      </c>
      <c r="AD65" s="1">
        <v>32.19115389157907</v>
      </c>
      <c r="AE65" s="1">
        <v>26.523562064485652</v>
      </c>
      <c r="AF65" s="20">
        <f t="shared" si="3"/>
        <v>14.761721979449625</v>
      </c>
      <c r="AG65" s="22">
        <v>1.229</v>
      </c>
      <c r="AH65" s="1">
        <v>39.26221280392595</v>
      </c>
      <c r="AI65" s="1">
        <v>35.24425607851885</v>
      </c>
      <c r="AJ65" s="1">
        <v>25.493531117555207</v>
      </c>
      <c r="AK65" s="20">
        <f t="shared" si="14"/>
        <v>13.76868168637074</v>
      </c>
      <c r="AL65" s="22">
        <v>1.129</v>
      </c>
      <c r="AM65" s="23" t="s">
        <v>2</v>
      </c>
      <c r="AN65" s="23" t="s">
        <v>2</v>
      </c>
      <c r="AO65" s="1">
        <v>41.180571046174435</v>
      </c>
      <c r="AP65" s="1">
        <v>32.060004461298234</v>
      </c>
      <c r="AQ65" s="1">
        <v>26.759424492527323</v>
      </c>
      <c r="AR65" s="20">
        <f t="shared" si="4"/>
        <v>14.421146553647112</v>
      </c>
      <c r="AS65" s="22">
        <v>0.264</v>
      </c>
      <c r="AT65" s="104">
        <v>7.347</v>
      </c>
      <c r="AU65" s="1">
        <v>16.748848470532657</v>
      </c>
      <c r="AV65" s="1">
        <v>57.00956655249794</v>
      </c>
      <c r="AW65" s="1">
        <v>26.241584976969413</v>
      </c>
      <c r="AX65" s="20">
        <f t="shared" si="5"/>
        <v>-9.492736506436756</v>
      </c>
      <c r="AY65" s="1">
        <v>16.453584504547063</v>
      </c>
      <c r="AZ65" s="1">
        <v>55.49929136648164</v>
      </c>
      <c r="BA65" s="1">
        <v>28.0471241289713</v>
      </c>
      <c r="BB65" s="20">
        <f t="shared" si="6"/>
        <v>-11.593539624424238</v>
      </c>
      <c r="BC65" s="1">
        <v>15.083559702373922</v>
      </c>
      <c r="BD65" s="1">
        <v>60.99710641313334</v>
      </c>
      <c r="BE65" s="1">
        <v>23.919333884492737</v>
      </c>
      <c r="BF65" s="20">
        <f t="shared" si="15"/>
        <v>-8.835774182118815</v>
      </c>
      <c r="BG65" s="100" t="s">
        <v>2</v>
      </c>
      <c r="BH65" s="100" t="s">
        <v>2</v>
      </c>
      <c r="BI65" s="100" t="s">
        <v>2</v>
      </c>
      <c r="BJ65" s="100" t="s">
        <v>2</v>
      </c>
      <c r="BK65" s="1">
        <v>21.818536694178007</v>
      </c>
      <c r="BL65" s="1">
        <v>60.30838724068705</v>
      </c>
      <c r="BM65" s="1">
        <v>17.873076065134956</v>
      </c>
      <c r="BN65" s="20">
        <f t="shared" si="8"/>
        <v>3.945460629043051</v>
      </c>
      <c r="BO65" s="100" t="s">
        <v>2</v>
      </c>
      <c r="BP65" s="100" t="s">
        <v>2</v>
      </c>
      <c r="BQ65" s="100" t="s">
        <v>2</v>
      </c>
      <c r="BR65" s="100" t="s">
        <v>2</v>
      </c>
      <c r="BS65" s="100" t="s">
        <v>2</v>
      </c>
      <c r="BT65" s="100" t="s">
        <v>2</v>
      </c>
      <c r="BU65" s="100" t="s">
        <v>2</v>
      </c>
      <c r="BV65" s="100" t="s">
        <v>2</v>
      </c>
      <c r="BW65" s="100" t="s">
        <v>2</v>
      </c>
      <c r="BX65" s="100" t="s">
        <v>2</v>
      </c>
      <c r="BY65" s="100" t="s">
        <v>2</v>
      </c>
      <c r="BZ65" s="100" t="s">
        <v>2</v>
      </c>
      <c r="CA65" s="12"/>
    </row>
    <row r="66" spans="1:79" ht="12">
      <c r="A66" s="2" t="s">
        <v>64</v>
      </c>
      <c r="B66" s="1">
        <v>22.676272587693397</v>
      </c>
      <c r="C66" s="1">
        <v>39.321778670131096</v>
      </c>
      <c r="D66" s="1">
        <v>38.00194874217551</v>
      </c>
      <c r="E66" s="20">
        <f t="shared" si="9"/>
        <v>-15.32567615448211</v>
      </c>
      <c r="F66" s="1">
        <v>35.15560411007441</v>
      </c>
      <c r="G66" s="1">
        <v>33.33234912011338</v>
      </c>
      <c r="H66" s="1">
        <v>31.512046769812212</v>
      </c>
      <c r="I66" s="20">
        <f t="shared" si="10"/>
        <v>3.643557340262195</v>
      </c>
      <c r="J66" s="22">
        <v>-1.127</v>
      </c>
      <c r="K66" s="100" t="s">
        <v>2</v>
      </c>
      <c r="L66" s="100" t="s">
        <v>2</v>
      </c>
      <c r="M66" s="100" t="s">
        <v>2</v>
      </c>
      <c r="N66" s="100" t="s">
        <v>2</v>
      </c>
      <c r="O66" s="12">
        <v>72.405</v>
      </c>
      <c r="P66" s="1">
        <v>22.962678634699422</v>
      </c>
      <c r="Q66" s="1">
        <v>38.27359159088225</v>
      </c>
      <c r="R66" s="1">
        <v>38.76372977441833</v>
      </c>
      <c r="S66" s="20">
        <f t="shared" si="0"/>
        <v>-15.801051139718908</v>
      </c>
      <c r="T66" s="1">
        <v>35.942482579426006</v>
      </c>
      <c r="U66" s="1">
        <v>31.407228061887327</v>
      </c>
      <c r="V66" s="1">
        <v>32.65028935868667</v>
      </c>
      <c r="W66" s="20">
        <f t="shared" si="1"/>
        <v>3.2921932207393354</v>
      </c>
      <c r="X66" s="22">
        <v>-0.97</v>
      </c>
      <c r="Y66" s="1">
        <v>23.43214834061651</v>
      </c>
      <c r="Z66" s="1">
        <v>39.8237274123066</v>
      </c>
      <c r="AA66" s="1">
        <v>36.74412424707689</v>
      </c>
      <c r="AB66" s="20">
        <f t="shared" si="2"/>
        <v>-13.311975906460379</v>
      </c>
      <c r="AC66" s="1">
        <v>32.45098618164639</v>
      </c>
      <c r="AD66" s="1">
        <v>40.21938112672729</v>
      </c>
      <c r="AE66" s="1">
        <v>27.329632691626315</v>
      </c>
      <c r="AF66" s="20">
        <f t="shared" si="3"/>
        <v>5.121353490020077</v>
      </c>
      <c r="AG66" s="22">
        <v>-1.22</v>
      </c>
      <c r="AH66" s="1">
        <v>30.43336880690552</v>
      </c>
      <c r="AI66" s="1">
        <v>43.526073075558706</v>
      </c>
      <c r="AJ66" s="1">
        <v>26.040558117535767</v>
      </c>
      <c r="AK66" s="20">
        <f t="shared" si="14"/>
        <v>4.392810689369753</v>
      </c>
      <c r="AL66" s="22">
        <v>-1.447</v>
      </c>
      <c r="AM66" s="23" t="s">
        <v>2</v>
      </c>
      <c r="AN66" s="23" t="s">
        <v>2</v>
      </c>
      <c r="AO66" s="1">
        <v>32.73619486815655</v>
      </c>
      <c r="AP66" s="1">
        <v>31.00390209294076</v>
      </c>
      <c r="AQ66" s="1">
        <v>36.259903038902685</v>
      </c>
      <c r="AR66" s="20">
        <f t="shared" si="4"/>
        <v>-3.523708170746133</v>
      </c>
      <c r="AS66" s="22">
        <v>-1.421</v>
      </c>
      <c r="AT66" s="104">
        <v>7.067</v>
      </c>
      <c r="AU66" s="1">
        <v>21.704854139600805</v>
      </c>
      <c r="AV66" s="1">
        <v>62.464568324081725</v>
      </c>
      <c r="AW66" s="1">
        <v>15.830577536317467</v>
      </c>
      <c r="AX66" s="20">
        <f t="shared" si="5"/>
        <v>5.874276603283338</v>
      </c>
      <c r="AY66" s="1">
        <v>26.281445612377464</v>
      </c>
      <c r="AZ66" s="1">
        <v>57.39636234793905</v>
      </c>
      <c r="BA66" s="1">
        <v>16.32219203968348</v>
      </c>
      <c r="BB66" s="20">
        <f t="shared" si="6"/>
        <v>9.959253572693985</v>
      </c>
      <c r="BC66" s="1">
        <v>20.637474902562893</v>
      </c>
      <c r="BD66" s="1">
        <v>59.1044643911657</v>
      </c>
      <c r="BE66" s="1">
        <v>20.258060706271408</v>
      </c>
      <c r="BF66" s="20">
        <f t="shared" si="15"/>
        <v>0.379414196291485</v>
      </c>
      <c r="BG66" s="100" t="s">
        <v>2</v>
      </c>
      <c r="BH66" s="100" t="s">
        <v>2</v>
      </c>
      <c r="BI66" s="100" t="s">
        <v>2</v>
      </c>
      <c r="BJ66" s="100" t="s">
        <v>2</v>
      </c>
      <c r="BK66" s="1">
        <v>17.40569942059832</v>
      </c>
      <c r="BL66" s="1">
        <v>68.95175594182335</v>
      </c>
      <c r="BM66" s="1">
        <v>13.642544637578338</v>
      </c>
      <c r="BN66" s="20">
        <f t="shared" si="8"/>
        <v>3.763154783019983</v>
      </c>
      <c r="BO66" s="100" t="s">
        <v>2</v>
      </c>
      <c r="BP66" s="100" t="s">
        <v>2</v>
      </c>
      <c r="BQ66" s="100" t="s">
        <v>2</v>
      </c>
      <c r="BR66" s="100" t="s">
        <v>2</v>
      </c>
      <c r="BS66" s="100" t="s">
        <v>2</v>
      </c>
      <c r="BT66" s="100" t="s">
        <v>2</v>
      </c>
      <c r="BU66" s="100" t="s">
        <v>2</v>
      </c>
      <c r="BV66" s="100" t="s">
        <v>2</v>
      </c>
      <c r="BW66" s="100" t="s">
        <v>2</v>
      </c>
      <c r="BX66" s="100" t="s">
        <v>2</v>
      </c>
      <c r="BY66" s="100" t="s">
        <v>2</v>
      </c>
      <c r="BZ66" s="100" t="s">
        <v>2</v>
      </c>
      <c r="CA66" s="12"/>
    </row>
    <row r="67" spans="1:79" ht="12">
      <c r="A67" s="2" t="s">
        <v>412</v>
      </c>
      <c r="B67" s="1">
        <v>42.32166056454471</v>
      </c>
      <c r="C67" s="1">
        <v>39.05161214125428</v>
      </c>
      <c r="D67" s="1">
        <v>18.626727294201014</v>
      </c>
      <c r="E67" s="20">
        <f t="shared" si="9"/>
        <v>23.694933270343693</v>
      </c>
      <c r="F67" s="1">
        <v>44.13162867603638</v>
      </c>
      <c r="G67" s="1">
        <v>34.55621825912365</v>
      </c>
      <c r="H67" s="1">
        <v>21.31215306483997</v>
      </c>
      <c r="I67" s="20">
        <f t="shared" si="10"/>
        <v>22.81947561119641</v>
      </c>
      <c r="J67" s="22">
        <v>1.483</v>
      </c>
      <c r="K67" s="100" t="s">
        <v>2</v>
      </c>
      <c r="L67" s="100" t="s">
        <v>2</v>
      </c>
      <c r="M67" s="100" t="s">
        <v>2</v>
      </c>
      <c r="N67" s="100" t="s">
        <v>2</v>
      </c>
      <c r="O67" s="12">
        <v>77.345</v>
      </c>
      <c r="P67" s="1">
        <v>47.580311798748085</v>
      </c>
      <c r="Q67" s="1">
        <v>33.41059407109957</v>
      </c>
      <c r="R67" s="1">
        <v>19.009094130152356</v>
      </c>
      <c r="S67" s="20">
        <f t="shared" si="0"/>
        <v>28.57121766859573</v>
      </c>
      <c r="T67" s="1">
        <v>42.429431912129445</v>
      </c>
      <c r="U67" s="1">
        <v>32.83630565725758</v>
      </c>
      <c r="V67" s="1">
        <v>24.73426243061297</v>
      </c>
      <c r="W67" s="20">
        <f t="shared" si="1"/>
        <v>17.695169481516476</v>
      </c>
      <c r="X67" s="22">
        <v>1.658</v>
      </c>
      <c r="Y67" s="1">
        <v>37.68749261840085</v>
      </c>
      <c r="Z67" s="1">
        <v>39.63918743356561</v>
      </c>
      <c r="AA67" s="1">
        <v>22.67331994803354</v>
      </c>
      <c r="AB67" s="20">
        <f t="shared" si="2"/>
        <v>15.014172670367312</v>
      </c>
      <c r="AC67" s="1">
        <v>38.91579071690091</v>
      </c>
      <c r="AD67" s="1">
        <v>39.65395063186489</v>
      </c>
      <c r="AE67" s="1">
        <v>21.430258651234205</v>
      </c>
      <c r="AF67" s="20">
        <f t="shared" si="3"/>
        <v>17.485532065666703</v>
      </c>
      <c r="AG67" s="22">
        <v>0.641</v>
      </c>
      <c r="AH67" s="1">
        <v>34.26513243872119</v>
      </c>
      <c r="AI67" s="1">
        <v>36.34654001848723</v>
      </c>
      <c r="AJ67" s="1">
        <v>29.388327542791572</v>
      </c>
      <c r="AK67" s="20">
        <f t="shared" si="14"/>
        <v>4.876804895929617</v>
      </c>
      <c r="AL67" s="22">
        <v>0.082</v>
      </c>
      <c r="AM67" s="23" t="s">
        <v>2</v>
      </c>
      <c r="AN67" s="23" t="s">
        <v>2</v>
      </c>
      <c r="AO67" s="1">
        <v>51.89494151021579</v>
      </c>
      <c r="AP67" s="1">
        <v>13.983361489178591</v>
      </c>
      <c r="AQ67" s="1">
        <v>34.121697000605614</v>
      </c>
      <c r="AR67" s="20">
        <f t="shared" si="4"/>
        <v>17.773244509610173</v>
      </c>
      <c r="AS67" s="22">
        <v>0.267</v>
      </c>
      <c r="AT67" s="104">
        <v>7.953</v>
      </c>
      <c r="AU67" s="1">
        <v>25.75144679343333</v>
      </c>
      <c r="AV67" s="1">
        <v>57.7787291838904</v>
      </c>
      <c r="AW67" s="1">
        <v>16.46982402267627</v>
      </c>
      <c r="AX67" s="20">
        <f t="shared" si="5"/>
        <v>9.28162277075706</v>
      </c>
      <c r="AY67" s="1">
        <v>27.90244478563836</v>
      </c>
      <c r="AZ67" s="1">
        <v>56.407228061887324</v>
      </c>
      <c r="BA67" s="1">
        <v>15.690327152474312</v>
      </c>
      <c r="BB67" s="20">
        <f t="shared" si="6"/>
        <v>12.212117633164047</v>
      </c>
      <c r="BC67" s="1">
        <v>25.70125191921578</v>
      </c>
      <c r="BD67" s="1">
        <v>56.54157316641077</v>
      </c>
      <c r="BE67" s="1">
        <v>17.75717491437345</v>
      </c>
      <c r="BF67" s="20">
        <f t="shared" si="15"/>
        <v>7.9440770048423275</v>
      </c>
      <c r="BG67" s="100" t="s">
        <v>2</v>
      </c>
      <c r="BH67" s="100" t="s">
        <v>2</v>
      </c>
      <c r="BI67" s="100" t="s">
        <v>2</v>
      </c>
      <c r="BJ67" s="100" t="s">
        <v>2</v>
      </c>
      <c r="BK67" s="1">
        <v>28.878334873936183</v>
      </c>
      <c r="BL67" s="1">
        <v>53.0551748318618</v>
      </c>
      <c r="BM67" s="1">
        <v>18.06649029420202</v>
      </c>
      <c r="BN67" s="20">
        <f t="shared" si="8"/>
        <v>10.811844579734164</v>
      </c>
      <c r="BO67" s="100" t="s">
        <v>2</v>
      </c>
      <c r="BP67" s="100" t="s">
        <v>2</v>
      </c>
      <c r="BQ67" s="100" t="s">
        <v>2</v>
      </c>
      <c r="BR67" s="100" t="s">
        <v>2</v>
      </c>
      <c r="BS67" s="100" t="s">
        <v>2</v>
      </c>
      <c r="BT67" s="100" t="s">
        <v>2</v>
      </c>
      <c r="BU67" s="100" t="s">
        <v>2</v>
      </c>
      <c r="BV67" s="100" t="s">
        <v>2</v>
      </c>
      <c r="BW67" s="100" t="s">
        <v>2</v>
      </c>
      <c r="BX67" s="100" t="s">
        <v>2</v>
      </c>
      <c r="BY67" s="100" t="s">
        <v>2</v>
      </c>
      <c r="BZ67" s="100" t="s">
        <v>2</v>
      </c>
      <c r="CA67" s="12"/>
    </row>
    <row r="68" spans="1:79" ht="12">
      <c r="A68" s="2" t="s">
        <v>416</v>
      </c>
      <c r="B68" s="1">
        <v>34.86500714446868</v>
      </c>
      <c r="C68" s="1">
        <v>40.121831992178684</v>
      </c>
      <c r="D68" s="1">
        <v>25.013160863352635</v>
      </c>
      <c r="E68" s="20">
        <f t="shared" si="9"/>
        <v>9.851846281116043</v>
      </c>
      <c r="F68" s="1">
        <v>36.54658945626833</v>
      </c>
      <c r="G68" s="1">
        <v>36.90757313679777</v>
      </c>
      <c r="H68" s="1">
        <v>26.5458374069339</v>
      </c>
      <c r="I68" s="20">
        <f t="shared" si="10"/>
        <v>10.00075204933443</v>
      </c>
      <c r="J68" s="22">
        <v>0.468</v>
      </c>
      <c r="K68" s="100" t="s">
        <v>2</v>
      </c>
      <c r="L68" s="100" t="s">
        <v>2</v>
      </c>
      <c r="M68" s="100" t="s">
        <v>2</v>
      </c>
      <c r="N68" s="100" t="s">
        <v>2</v>
      </c>
      <c r="O68" s="12">
        <v>75.932</v>
      </c>
      <c r="P68" s="1">
        <v>34.32503572234339</v>
      </c>
      <c r="Q68" s="1">
        <v>39.41039332180191</v>
      </c>
      <c r="R68" s="1">
        <v>26.264570955854705</v>
      </c>
      <c r="S68" s="20">
        <f t="shared" si="0"/>
        <v>8.060464766488682</v>
      </c>
      <c r="T68" s="1">
        <v>38.387606226968494</v>
      </c>
      <c r="U68" s="1">
        <v>29.70143641422877</v>
      </c>
      <c r="V68" s="1">
        <v>31.91095735880274</v>
      </c>
      <c r="W68" s="20">
        <f t="shared" si="1"/>
        <v>6.4766488681657535</v>
      </c>
      <c r="X68" s="22">
        <v>-0.137</v>
      </c>
      <c r="Y68" s="1">
        <v>34.80484319771377</v>
      </c>
      <c r="Z68" s="1">
        <v>37.6821839512672</v>
      </c>
      <c r="AA68" s="1">
        <v>27.512972851019025</v>
      </c>
      <c r="AB68" s="20">
        <f t="shared" si="2"/>
        <v>7.291870346694747</v>
      </c>
      <c r="AC68" s="1">
        <v>34.389711965104915</v>
      </c>
      <c r="AD68" s="1">
        <v>37.12717154245318</v>
      </c>
      <c r="AE68" s="1">
        <v>28.48311649244191</v>
      </c>
      <c r="AF68" s="20">
        <f t="shared" si="3"/>
        <v>5.906595472663007</v>
      </c>
      <c r="AG68" s="22">
        <v>0.347</v>
      </c>
      <c r="AH68" s="1">
        <v>32.17072336721689</v>
      </c>
      <c r="AI68" s="1">
        <v>41.89126177375734</v>
      </c>
      <c r="AJ68" s="1">
        <v>25.93801485902577</v>
      </c>
      <c r="AK68" s="20">
        <f t="shared" si="14"/>
        <v>6.232708508191116</v>
      </c>
      <c r="AL68" s="22">
        <v>1.141</v>
      </c>
      <c r="AM68" s="23" t="s">
        <v>2</v>
      </c>
      <c r="AN68" s="23" t="s">
        <v>2</v>
      </c>
      <c r="AO68" s="1">
        <v>32.08990021449221</v>
      </c>
      <c r="AP68" s="1">
        <v>35.829525319406876</v>
      </c>
      <c r="AQ68" s="1">
        <v>32.080574466100906</v>
      </c>
      <c r="AR68" s="20">
        <f t="shared" si="4"/>
        <v>0.009325748391304955</v>
      </c>
      <c r="AS68" s="22">
        <v>-0.122</v>
      </c>
      <c r="AT68" s="104">
        <v>8.041</v>
      </c>
      <c r="AU68" s="1">
        <v>29.23817402421599</v>
      </c>
      <c r="AV68" s="1">
        <v>57.825073324810106</v>
      </c>
      <c r="AW68" s="1">
        <v>12.936752650973904</v>
      </c>
      <c r="AX68" s="20">
        <f t="shared" si="5"/>
        <v>16.301421373242086</v>
      </c>
      <c r="AY68" s="1">
        <v>29.95111679326164</v>
      </c>
      <c r="AZ68" s="1">
        <v>57.43250357223434</v>
      </c>
      <c r="BA68" s="1">
        <v>12.616379634504025</v>
      </c>
      <c r="BB68" s="20">
        <f t="shared" si="6"/>
        <v>17.334737158757616</v>
      </c>
      <c r="BC68" s="1">
        <v>27.39264495750921</v>
      </c>
      <c r="BD68" s="1">
        <v>58.26126193878318</v>
      </c>
      <c r="BE68" s="1">
        <v>14.346093103707602</v>
      </c>
      <c r="BF68" s="20">
        <f t="shared" si="15"/>
        <v>13.046551853801606</v>
      </c>
      <c r="BG68" s="100" t="s">
        <v>2</v>
      </c>
      <c r="BH68" s="100" t="s">
        <v>2</v>
      </c>
      <c r="BI68" s="100" t="s">
        <v>2</v>
      </c>
      <c r="BJ68" s="100" t="s">
        <v>2</v>
      </c>
      <c r="BK68" s="1">
        <v>36.939289377972585</v>
      </c>
      <c r="BL68" s="1">
        <v>49.73110758805061</v>
      </c>
      <c r="BM68" s="1">
        <v>13.329603033976811</v>
      </c>
      <c r="BN68" s="20">
        <f t="shared" si="8"/>
        <v>23.609686343995776</v>
      </c>
      <c r="BO68" s="100" t="s">
        <v>2</v>
      </c>
      <c r="BP68" s="100" t="s">
        <v>2</v>
      </c>
      <c r="BQ68" s="100" t="s">
        <v>2</v>
      </c>
      <c r="BR68" s="100" t="s">
        <v>2</v>
      </c>
      <c r="BS68" s="100" t="s">
        <v>2</v>
      </c>
      <c r="BT68" s="100" t="s">
        <v>2</v>
      </c>
      <c r="BU68" s="100" t="s">
        <v>2</v>
      </c>
      <c r="BV68" s="100" t="s">
        <v>2</v>
      </c>
      <c r="BW68" s="100" t="s">
        <v>2</v>
      </c>
      <c r="BX68" s="100" t="s">
        <v>2</v>
      </c>
      <c r="BY68" s="100" t="s">
        <v>2</v>
      </c>
      <c r="BZ68" s="100" t="s">
        <v>2</v>
      </c>
      <c r="CA68" s="12"/>
    </row>
    <row r="69" spans="1:79" ht="12">
      <c r="A69" s="2" t="s">
        <v>67</v>
      </c>
      <c r="B69" s="1">
        <v>35.241031811686845</v>
      </c>
      <c r="C69" s="1">
        <v>51.58456794765737</v>
      </c>
      <c r="D69" s="1">
        <v>13.174400240655787</v>
      </c>
      <c r="E69" s="20">
        <f t="shared" si="9"/>
        <v>22.06663157103106</v>
      </c>
      <c r="F69" s="1">
        <v>39.31864330300068</v>
      </c>
      <c r="G69" s="1">
        <v>40.78965180115816</v>
      </c>
      <c r="H69" s="1">
        <v>19.891704895841166</v>
      </c>
      <c r="I69" s="20">
        <f t="shared" si="10"/>
        <v>19.42693840715951</v>
      </c>
      <c r="J69" s="22">
        <v>2.128</v>
      </c>
      <c r="K69" s="100" t="s">
        <v>2</v>
      </c>
      <c r="L69" s="100" t="s">
        <v>2</v>
      </c>
      <c r="M69" s="100" t="s">
        <v>2</v>
      </c>
      <c r="N69" s="100" t="s">
        <v>2</v>
      </c>
      <c r="O69" s="12">
        <v>77.129</v>
      </c>
      <c r="P69" s="1">
        <v>37.32270436940664</v>
      </c>
      <c r="Q69" s="1">
        <v>45.0808453034519</v>
      </c>
      <c r="R69" s="1">
        <v>17.59645032714146</v>
      </c>
      <c r="S69" s="20">
        <f t="shared" si="0"/>
        <v>19.726254042265175</v>
      </c>
      <c r="T69" s="1">
        <v>45.214710084981576</v>
      </c>
      <c r="U69" s="1">
        <v>32.25088365796796</v>
      </c>
      <c r="V69" s="1">
        <v>22.534406257050463</v>
      </c>
      <c r="W69" s="20">
        <f t="shared" si="1"/>
        <v>22.680303827931112</v>
      </c>
      <c r="X69" s="22">
        <v>2.8</v>
      </c>
      <c r="Y69" s="1">
        <v>34.8800481311574</v>
      </c>
      <c r="Z69" s="1">
        <v>46.89178010077461</v>
      </c>
      <c r="AA69" s="1">
        <v>18.228171768067984</v>
      </c>
      <c r="AB69" s="20">
        <f t="shared" si="2"/>
        <v>16.651876363089418</v>
      </c>
      <c r="AC69" s="1">
        <v>39.169737534782286</v>
      </c>
      <c r="AD69" s="1">
        <v>36.05174099420922</v>
      </c>
      <c r="AE69" s="1">
        <v>24.7785214710085</v>
      </c>
      <c r="AF69" s="20">
        <f t="shared" si="3"/>
        <v>14.391216063773786</v>
      </c>
      <c r="AG69" s="22">
        <v>1.227</v>
      </c>
      <c r="AH69" s="1">
        <v>30.227467684207415</v>
      </c>
      <c r="AI69" s="1">
        <v>49.510456414352056</v>
      </c>
      <c r="AJ69" s="1">
        <v>20.26207590144053</v>
      </c>
      <c r="AK69" s="20">
        <f t="shared" si="14"/>
        <v>9.965391782766886</v>
      </c>
      <c r="AL69" s="22">
        <v>0.218</v>
      </c>
      <c r="AM69" s="23" t="s">
        <v>2</v>
      </c>
      <c r="AN69" s="23" t="s">
        <v>2</v>
      </c>
      <c r="AO69" s="1">
        <v>42.085958529298665</v>
      </c>
      <c r="AP69" s="1">
        <v>32.54947200283965</v>
      </c>
      <c r="AQ69" s="1">
        <v>25.364569467861685</v>
      </c>
      <c r="AR69" s="20">
        <f t="shared" si="4"/>
        <v>16.72138906143698</v>
      </c>
      <c r="AS69" s="22">
        <v>1.178</v>
      </c>
      <c r="AT69" s="104">
        <v>7.96</v>
      </c>
      <c r="AU69" s="1">
        <v>18.42671279235918</v>
      </c>
      <c r="AV69" s="1">
        <v>59.60141385274874</v>
      </c>
      <c r="AW69" s="1">
        <v>21.97187335489208</v>
      </c>
      <c r="AX69" s="20">
        <f t="shared" si="5"/>
        <v>-3.5451605625328995</v>
      </c>
      <c r="AY69" s="1">
        <v>20.3248853124765</v>
      </c>
      <c r="AZ69" s="1">
        <v>54.367150485071825</v>
      </c>
      <c r="BA69" s="1">
        <v>25.307964202451682</v>
      </c>
      <c r="BB69" s="20">
        <f t="shared" si="6"/>
        <v>-4.983078889975182</v>
      </c>
      <c r="BC69" s="1">
        <v>17.88373317289614</v>
      </c>
      <c r="BD69" s="1">
        <v>58.8162743475972</v>
      </c>
      <c r="BE69" s="1">
        <v>23.299992479506656</v>
      </c>
      <c r="BF69" s="20">
        <f t="shared" si="15"/>
        <v>-5.416259306610517</v>
      </c>
      <c r="BG69" s="100" t="s">
        <v>2</v>
      </c>
      <c r="BH69" s="100" t="s">
        <v>2</v>
      </c>
      <c r="BI69" s="100" t="s">
        <v>2</v>
      </c>
      <c r="BJ69" s="100" t="s">
        <v>2</v>
      </c>
      <c r="BK69" s="1">
        <v>16.92844677137871</v>
      </c>
      <c r="BL69" s="1">
        <v>63.075694382820124</v>
      </c>
      <c r="BM69" s="1">
        <v>19.995858845801166</v>
      </c>
      <c r="BN69" s="20">
        <f t="shared" si="8"/>
        <v>-3.0674120744224567</v>
      </c>
      <c r="BO69" s="100" t="s">
        <v>2</v>
      </c>
      <c r="BP69" s="100" t="s">
        <v>2</v>
      </c>
      <c r="BQ69" s="100" t="s">
        <v>2</v>
      </c>
      <c r="BR69" s="100" t="s">
        <v>2</v>
      </c>
      <c r="BS69" s="100" t="s">
        <v>2</v>
      </c>
      <c r="BT69" s="100" t="s">
        <v>2</v>
      </c>
      <c r="BU69" s="100" t="s">
        <v>2</v>
      </c>
      <c r="BV69" s="100" t="s">
        <v>2</v>
      </c>
      <c r="BW69" s="100" t="s">
        <v>2</v>
      </c>
      <c r="BX69" s="100" t="s">
        <v>2</v>
      </c>
      <c r="BY69" s="100" t="s">
        <v>2</v>
      </c>
      <c r="BZ69" s="100" t="s">
        <v>2</v>
      </c>
      <c r="CA69" s="12"/>
    </row>
    <row r="70" spans="1:79" ht="12">
      <c r="A70" s="2" t="s">
        <v>64</v>
      </c>
      <c r="B70" s="1">
        <v>15.997593442129803</v>
      </c>
      <c r="C70" s="1">
        <v>49.43671504850718</v>
      </c>
      <c r="D70" s="1">
        <v>34.56569150936302</v>
      </c>
      <c r="E70" s="20">
        <f t="shared" si="9"/>
        <v>-18.568098067233215</v>
      </c>
      <c r="F70" s="1">
        <v>37.81304053545912</v>
      </c>
      <c r="G70" s="1">
        <v>39.49161464992103</v>
      </c>
      <c r="H70" s="1">
        <v>22.69534481461984</v>
      </c>
      <c r="I70" s="20">
        <f t="shared" si="10"/>
        <v>15.117695720839283</v>
      </c>
      <c r="J70" s="22">
        <v>1.177</v>
      </c>
      <c r="K70" s="100" t="s">
        <v>2</v>
      </c>
      <c r="L70" s="100" t="s">
        <v>2</v>
      </c>
      <c r="M70" s="100" t="s">
        <v>2</v>
      </c>
      <c r="N70" s="100" t="s">
        <v>2</v>
      </c>
      <c r="O70" s="12">
        <v>76.612</v>
      </c>
      <c r="P70" s="1">
        <v>20.804692787846882</v>
      </c>
      <c r="Q70" s="1">
        <v>46.971497330224864</v>
      </c>
      <c r="R70" s="1">
        <v>32.223809881928254</v>
      </c>
      <c r="S70" s="20">
        <f t="shared" si="0"/>
        <v>-11.419117094081372</v>
      </c>
      <c r="T70" s="1">
        <v>41.674061818455286</v>
      </c>
      <c r="U70" s="1">
        <v>29.647288862149356</v>
      </c>
      <c r="V70" s="1">
        <v>28.678649319395355</v>
      </c>
      <c r="W70" s="20">
        <f t="shared" si="1"/>
        <v>12.995412499059931</v>
      </c>
      <c r="X70" s="22">
        <v>0.786</v>
      </c>
      <c r="Y70" s="1">
        <v>15.430548243964804</v>
      </c>
      <c r="Z70" s="1">
        <v>49.67285853952019</v>
      </c>
      <c r="AA70" s="1">
        <v>34.896593216515</v>
      </c>
      <c r="AB70" s="20">
        <f t="shared" si="2"/>
        <v>-19.466044972550197</v>
      </c>
      <c r="AC70" s="1">
        <v>40.55952470482064</v>
      </c>
      <c r="AD70" s="1">
        <v>37.799503647439266</v>
      </c>
      <c r="AE70" s="1">
        <v>21.64097164774009</v>
      </c>
      <c r="AF70" s="20">
        <f t="shared" si="3"/>
        <v>18.918553057080548</v>
      </c>
      <c r="AG70" s="22">
        <v>1.75</v>
      </c>
      <c r="AH70" s="1">
        <v>33.77686156921539</v>
      </c>
      <c r="AI70" s="1">
        <v>52.0552223888056</v>
      </c>
      <c r="AJ70" s="1">
        <v>14.167916041979012</v>
      </c>
      <c r="AK70" s="20">
        <f t="shared" si="14"/>
        <v>19.60894552723638</v>
      </c>
      <c r="AL70" s="22">
        <v>2.103</v>
      </c>
      <c r="AM70" s="23" t="s">
        <v>2</v>
      </c>
      <c r="AN70" s="23" t="s">
        <v>2</v>
      </c>
      <c r="AO70" s="1">
        <v>36.93153423288356</v>
      </c>
      <c r="AP70" s="1">
        <v>37.25324837581209</v>
      </c>
      <c r="AQ70" s="1">
        <v>25.815217391304344</v>
      </c>
      <c r="AR70" s="20">
        <f t="shared" si="4"/>
        <v>11.116316841579213</v>
      </c>
      <c r="AS70" s="22">
        <v>0.65</v>
      </c>
      <c r="AT70" s="104">
        <v>7.819</v>
      </c>
      <c r="AU70" s="1">
        <v>25.52004211476273</v>
      </c>
      <c r="AV70" s="1">
        <v>51.11077686696247</v>
      </c>
      <c r="AW70" s="1">
        <v>23.369181018274798</v>
      </c>
      <c r="AX70" s="20">
        <f t="shared" si="5"/>
        <v>2.150861096487933</v>
      </c>
      <c r="AY70" s="1">
        <v>28.6154771753027</v>
      </c>
      <c r="AZ70" s="1">
        <v>49.82928480108295</v>
      </c>
      <c r="BA70" s="1">
        <v>21.555238023614347</v>
      </c>
      <c r="BB70" s="20">
        <f t="shared" si="6"/>
        <v>7.060239151688354</v>
      </c>
      <c r="BC70" s="1">
        <v>24.531849289313378</v>
      </c>
      <c r="BD70" s="1">
        <v>50.6249529969166</v>
      </c>
      <c r="BE70" s="1">
        <v>24.843197713770024</v>
      </c>
      <c r="BF70" s="20">
        <f t="shared" si="15"/>
        <v>-0.31134842445664646</v>
      </c>
      <c r="BG70" s="100" t="s">
        <v>2</v>
      </c>
      <c r="BH70" s="100" t="s">
        <v>2</v>
      </c>
      <c r="BI70" s="100" t="s">
        <v>2</v>
      </c>
      <c r="BJ70" s="100" t="s">
        <v>2</v>
      </c>
      <c r="BK70" s="1">
        <v>27.56434282858571</v>
      </c>
      <c r="BL70" s="1">
        <v>57.543103448275865</v>
      </c>
      <c r="BM70" s="1">
        <v>14.89255372313843</v>
      </c>
      <c r="BN70" s="20">
        <f t="shared" si="8"/>
        <v>12.671789105447278</v>
      </c>
      <c r="BO70" s="100" t="s">
        <v>2</v>
      </c>
      <c r="BP70" s="100" t="s">
        <v>2</v>
      </c>
      <c r="BQ70" s="100" t="s">
        <v>2</v>
      </c>
      <c r="BR70" s="100" t="s">
        <v>2</v>
      </c>
      <c r="BS70" s="100" t="s">
        <v>2</v>
      </c>
      <c r="BT70" s="100" t="s">
        <v>2</v>
      </c>
      <c r="BU70" s="100" t="s">
        <v>2</v>
      </c>
      <c r="BV70" s="100" t="s">
        <v>2</v>
      </c>
      <c r="BW70" s="100" t="s">
        <v>2</v>
      </c>
      <c r="BX70" s="100" t="s">
        <v>2</v>
      </c>
      <c r="BY70" s="100" t="s">
        <v>2</v>
      </c>
      <c r="BZ70" s="22"/>
      <c r="CA70" s="12"/>
    </row>
    <row r="71" spans="1:79" ht="12">
      <c r="A71" s="2" t="s">
        <v>417</v>
      </c>
      <c r="B71" s="1"/>
      <c r="C71" s="1"/>
      <c r="D71" s="1"/>
      <c r="E71" s="20">
        <f t="shared" si="9"/>
        <v>0</v>
      </c>
      <c r="F71" s="1"/>
      <c r="G71" s="1"/>
      <c r="H71" s="1"/>
      <c r="I71" s="20">
        <f t="shared" si="10"/>
        <v>0</v>
      </c>
      <c r="J71" s="22"/>
      <c r="K71" s="100" t="s">
        <v>2</v>
      </c>
      <c r="L71" s="100" t="s">
        <v>2</v>
      </c>
      <c r="M71" s="100" t="s">
        <v>2</v>
      </c>
      <c r="N71" s="100" t="s">
        <v>2</v>
      </c>
      <c r="O71" s="12"/>
      <c r="P71" s="1"/>
      <c r="Q71" s="1"/>
      <c r="R71" s="1"/>
      <c r="S71" s="20">
        <f t="shared" si="0"/>
        <v>0</v>
      </c>
      <c r="T71" s="1"/>
      <c r="U71" s="1"/>
      <c r="V71" s="1"/>
      <c r="W71" s="20">
        <f t="shared" si="1"/>
        <v>0</v>
      </c>
      <c r="X71" s="22"/>
      <c r="Y71" s="1"/>
      <c r="Z71" s="1"/>
      <c r="AA71" s="1"/>
      <c r="AB71" s="20">
        <f t="shared" si="2"/>
        <v>0</v>
      </c>
      <c r="AC71" s="1"/>
      <c r="AD71" s="1"/>
      <c r="AE71" s="1"/>
      <c r="AF71" s="20">
        <f t="shared" si="3"/>
        <v>0</v>
      </c>
      <c r="AG71" s="22"/>
      <c r="AH71" s="1"/>
      <c r="AI71" s="1"/>
      <c r="AJ71" s="1"/>
      <c r="AK71" s="20">
        <f t="shared" si="14"/>
        <v>0</v>
      </c>
      <c r="AL71" s="22"/>
      <c r="AM71" s="23" t="s">
        <v>2</v>
      </c>
      <c r="AN71" s="23" t="s">
        <v>2</v>
      </c>
      <c r="AO71" s="1"/>
      <c r="AP71" s="1"/>
      <c r="AQ71" s="1"/>
      <c r="AR71" s="20">
        <f t="shared" si="4"/>
        <v>0</v>
      </c>
      <c r="AS71" s="22"/>
      <c r="AT71" s="104"/>
      <c r="AU71" s="1"/>
      <c r="AV71" s="1"/>
      <c r="AW71" s="1"/>
      <c r="AX71" s="20">
        <f t="shared" si="5"/>
        <v>0</v>
      </c>
      <c r="AY71" s="1"/>
      <c r="AZ71" s="1"/>
      <c r="BA71" s="1"/>
      <c r="BB71" s="20">
        <f t="shared" si="6"/>
        <v>0</v>
      </c>
      <c r="BC71" s="1"/>
      <c r="BD71" s="1"/>
      <c r="BE71" s="1"/>
      <c r="BF71" s="20">
        <f t="shared" si="15"/>
        <v>0</v>
      </c>
      <c r="BG71" s="100" t="s">
        <v>2</v>
      </c>
      <c r="BH71" s="100" t="s">
        <v>2</v>
      </c>
      <c r="BI71" s="100" t="s">
        <v>2</v>
      </c>
      <c r="BJ71" s="100" t="s">
        <v>2</v>
      </c>
      <c r="BK71" s="1"/>
      <c r="BL71" s="1"/>
      <c r="BM71" s="1"/>
      <c r="BN71" s="20">
        <f t="shared" si="8"/>
        <v>0</v>
      </c>
      <c r="BO71" s="100" t="s">
        <v>2</v>
      </c>
      <c r="BP71" s="100" t="s">
        <v>2</v>
      </c>
      <c r="BQ71" s="100" t="s">
        <v>2</v>
      </c>
      <c r="BR71" s="100" t="s">
        <v>2</v>
      </c>
      <c r="BS71" s="100" t="s">
        <v>2</v>
      </c>
      <c r="BT71" s="100" t="s">
        <v>2</v>
      </c>
      <c r="BU71" s="100" t="s">
        <v>2</v>
      </c>
      <c r="BV71" s="100" t="s">
        <v>2</v>
      </c>
      <c r="BW71" s="100" t="s">
        <v>2</v>
      </c>
      <c r="BX71" s="100" t="s">
        <v>2</v>
      </c>
      <c r="BY71" s="100" t="s">
        <v>2</v>
      </c>
      <c r="BZ71" s="22"/>
      <c r="CA71" s="12"/>
    </row>
    <row r="72" spans="1:79" ht="12.75" thickBo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8"/>
    </row>
    <row r="73" spans="1:79" ht="12">
      <c r="A73" s="24" t="s">
        <v>189</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row>
    <row r="74" ht="12">
      <c r="A74" s="2" t="s">
        <v>85</v>
      </c>
    </row>
    <row r="75" ht="12">
      <c r="A75" s="2" t="s">
        <v>86</v>
      </c>
    </row>
    <row r="76" ht="12">
      <c r="A76" s="2" t="s">
        <v>87</v>
      </c>
    </row>
    <row r="77" ht="12">
      <c r="A77" s="2" t="s">
        <v>250</v>
      </c>
    </row>
    <row r="78" ht="12">
      <c r="A78" s="2" t="s">
        <v>341</v>
      </c>
    </row>
    <row r="79" ht="12">
      <c r="A79" s="69" t="s">
        <v>346</v>
      </c>
    </row>
    <row r="80" ht="12">
      <c r="A80" s="3" t="s">
        <v>372</v>
      </c>
    </row>
    <row r="81" ht="12">
      <c r="A81" s="106" t="s">
        <v>376</v>
      </c>
    </row>
    <row r="83" ht="12">
      <c r="A83" s="2" t="s">
        <v>177</v>
      </c>
    </row>
    <row r="131" ht="12">
      <c r="A131" s="3" t="s">
        <v>331</v>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O131"/>
  <sheetViews>
    <sheetView zoomScalePageLayoutView="0" workbookViewId="0" topLeftCell="A1">
      <pane xSplit="1" ySplit="15" topLeftCell="B52" activePane="bottomRight" state="frozen"/>
      <selection pane="topLeft" activeCell="BW32" sqref="BW32:BW47"/>
      <selection pane="topRight" activeCell="BW32" sqref="BW32:BW47"/>
      <selection pane="bottomLeft" activeCell="BW32" sqref="BW32:BW47"/>
      <selection pane="bottomRight" activeCell="B71" sqref="B71"/>
    </sheetView>
  </sheetViews>
  <sheetFormatPr defaultColWidth="13.28125" defaultRowHeight="12.75"/>
  <cols>
    <col min="1" max="3" width="13.28125" style="3" customWidth="1"/>
    <col min="4" max="4" width="14.421875" style="3" customWidth="1"/>
    <col min="5" max="41" width="13.28125" style="3" customWidth="1"/>
    <col min="42" max="42" width="15.57421875" style="3" customWidth="1"/>
    <col min="43" max="43" width="14.421875" style="3" customWidth="1"/>
    <col min="44" max="45" width="13.28125" style="3" customWidth="1"/>
    <col min="46" max="46" width="14.421875" style="3" customWidth="1"/>
    <col min="47" max="48" width="13.28125" style="3" customWidth="1"/>
    <col min="49" max="49" width="14.421875" style="3" customWidth="1"/>
    <col min="50" max="79" width="13.28125" style="3" customWidth="1"/>
    <col min="80" max="80" width="9.8515625" style="3" customWidth="1"/>
    <col min="81" max="81" width="14.421875" style="3" customWidth="1"/>
    <col min="82" max="16384" width="13.28125" style="3" customWidth="1"/>
  </cols>
  <sheetData>
    <row r="1" ht="12">
      <c r="A1" s="2" t="s">
        <v>92</v>
      </c>
    </row>
    <row r="2" ht="12">
      <c r="A2" s="4" t="s">
        <v>91</v>
      </c>
    </row>
    <row r="3" ht="12">
      <c r="A3" s="2" t="s">
        <v>365</v>
      </c>
    </row>
    <row r="4" spans="1:80" ht="12.75" thickBot="1">
      <c r="A4" s="4"/>
      <c r="CB4" s="2" t="s">
        <v>90</v>
      </c>
    </row>
    <row r="5" spans="1:80" ht="12.75" thickTop="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18"/>
      <c r="CB5" s="2" t="s">
        <v>3</v>
      </c>
    </row>
    <row r="6" ht="12">
      <c r="CB6" s="6" t="str">
        <f>A2</f>
        <v>SETTORE: TESSILI, ABBIGLIAMENTO, CUOIO E CALZATURE.</v>
      </c>
    </row>
    <row r="7" spans="39:80" ht="12">
      <c r="AM7" s="2" t="s">
        <v>4</v>
      </c>
      <c r="AT7" s="2" t="s">
        <v>5</v>
      </c>
      <c r="CB7" s="13" t="str">
        <f>A3</f>
        <v>EMILIA-ROMAGNA. Codifica  Ateco2002 fino al IV trimestre 2009. Da I trimestre 2010 Codifica Ateco2007.</v>
      </c>
    </row>
    <row r="8" spans="39:80" ht="12.75" thickBot="1">
      <c r="AM8" s="2" t="s">
        <v>7</v>
      </c>
      <c r="AT8" s="2" t="s">
        <v>8</v>
      </c>
      <c r="CB8" s="2" t="s">
        <v>9</v>
      </c>
    </row>
    <row r="9" spans="39:93" ht="12.75" thickTop="1">
      <c r="AM9" s="2" t="s">
        <v>10</v>
      </c>
      <c r="AT9" s="2" t="s">
        <v>11</v>
      </c>
      <c r="AU9" s="2" t="s">
        <v>12</v>
      </c>
      <c r="BY9" s="3" t="s">
        <v>334</v>
      </c>
      <c r="CB9" s="7"/>
      <c r="CC9" s="7"/>
      <c r="CD9" s="7"/>
      <c r="CE9" s="7"/>
      <c r="CF9" s="7"/>
      <c r="CG9" s="7"/>
      <c r="CH9" s="7"/>
      <c r="CI9" s="7"/>
      <c r="CJ9" s="7"/>
      <c r="CK9" s="7"/>
      <c r="CL9" s="7"/>
      <c r="CM9" s="7"/>
      <c r="CN9" s="7"/>
      <c r="CO9" s="7"/>
    </row>
    <row r="10" spans="2:91" ht="12">
      <c r="B10" s="2" t="s">
        <v>13</v>
      </c>
      <c r="F10" s="2" t="s">
        <v>13</v>
      </c>
      <c r="O10" s="2" t="s">
        <v>14</v>
      </c>
      <c r="P10" s="2" t="s">
        <v>361</v>
      </c>
      <c r="T10" s="2" t="s">
        <v>361</v>
      </c>
      <c r="Y10" s="2" t="s">
        <v>357</v>
      </c>
      <c r="AC10" s="2" t="s">
        <v>355</v>
      </c>
      <c r="AM10" s="2" t="s">
        <v>16</v>
      </c>
      <c r="AO10" s="2" t="s">
        <v>364</v>
      </c>
      <c r="AT10" s="2" t="s">
        <v>17</v>
      </c>
      <c r="AU10" s="8" t="s">
        <v>2</v>
      </c>
      <c r="AV10" s="8" t="s">
        <v>2</v>
      </c>
      <c r="AW10" s="8" t="s">
        <v>2</v>
      </c>
      <c r="AX10" s="8" t="s">
        <v>2</v>
      </c>
      <c r="AY10" s="8" t="s">
        <v>2</v>
      </c>
      <c r="AZ10" s="8" t="s">
        <v>2</v>
      </c>
      <c r="BA10" s="8" t="s">
        <v>2</v>
      </c>
      <c r="BB10" s="8" t="s">
        <v>2</v>
      </c>
      <c r="BC10" s="8"/>
      <c r="BD10" s="8"/>
      <c r="BE10" s="8"/>
      <c r="BF10" s="8"/>
      <c r="BG10" s="8" t="s">
        <v>2</v>
      </c>
      <c r="BH10" s="8" t="s">
        <v>2</v>
      </c>
      <c r="BI10" s="8" t="s">
        <v>2</v>
      </c>
      <c r="BJ10" s="8" t="s">
        <v>2</v>
      </c>
      <c r="BK10" s="8" t="s">
        <v>2</v>
      </c>
      <c r="BL10" s="8" t="s">
        <v>2</v>
      </c>
      <c r="BM10" s="8" t="s">
        <v>2</v>
      </c>
      <c r="BN10" s="2" t="s">
        <v>18</v>
      </c>
      <c r="BY10" s="3" t="s">
        <v>335</v>
      </c>
      <c r="CC10" s="2" t="s">
        <v>19</v>
      </c>
      <c r="CD10" s="2" t="s">
        <v>14</v>
      </c>
      <c r="CE10" s="2" t="s">
        <v>20</v>
      </c>
      <c r="CH10" s="2" t="s">
        <v>354</v>
      </c>
      <c r="CI10" s="2" t="s">
        <v>29</v>
      </c>
      <c r="CJ10" s="2" t="s">
        <v>22</v>
      </c>
      <c r="CK10" s="2" t="s">
        <v>5</v>
      </c>
      <c r="CL10" s="3" t="s">
        <v>190</v>
      </c>
      <c r="CM10" s="3" t="s">
        <v>190</v>
      </c>
    </row>
    <row r="11" spans="2:93" ht="12">
      <c r="B11" s="2" t="s">
        <v>23</v>
      </c>
      <c r="F11" s="2" t="s">
        <v>24</v>
      </c>
      <c r="K11" s="3" t="s">
        <v>183</v>
      </c>
      <c r="O11" s="2" t="s">
        <v>25</v>
      </c>
      <c r="P11" s="2" t="s">
        <v>23</v>
      </c>
      <c r="T11" s="2" t="s">
        <v>24</v>
      </c>
      <c r="Y11" s="2" t="s">
        <v>356</v>
      </c>
      <c r="AC11" s="2" t="s">
        <v>24</v>
      </c>
      <c r="AH11" s="2" t="s">
        <v>368</v>
      </c>
      <c r="AM11" s="8" t="s">
        <v>2</v>
      </c>
      <c r="AN11" s="2" t="s">
        <v>18</v>
      </c>
      <c r="AO11" s="2" t="s">
        <v>24</v>
      </c>
      <c r="AT11" s="2" t="s">
        <v>26</v>
      </c>
      <c r="AU11" s="2" t="s">
        <v>19</v>
      </c>
      <c r="AY11" s="2" t="s">
        <v>27</v>
      </c>
      <c r="BC11" s="2" t="s">
        <v>349</v>
      </c>
      <c r="BG11" s="2" t="s">
        <v>28</v>
      </c>
      <c r="BK11" s="2" t="s">
        <v>29</v>
      </c>
      <c r="BO11" s="2" t="s">
        <v>185</v>
      </c>
      <c r="BT11" s="2" t="s">
        <v>187</v>
      </c>
      <c r="BY11" s="3" t="s">
        <v>336</v>
      </c>
      <c r="BZ11" s="3" t="s">
        <v>245</v>
      </c>
      <c r="CC11" s="2" t="s">
        <v>30</v>
      </c>
      <c r="CD11" s="2" t="s">
        <v>25</v>
      </c>
      <c r="CE11" s="8" t="s">
        <v>2</v>
      </c>
      <c r="CF11" s="2" t="s">
        <v>18</v>
      </c>
      <c r="CH11" s="2" t="s">
        <v>18</v>
      </c>
      <c r="CI11" s="2" t="s">
        <v>18</v>
      </c>
      <c r="CJ11" s="2" t="s">
        <v>18</v>
      </c>
      <c r="CK11" s="2" t="s">
        <v>31</v>
      </c>
      <c r="CL11" s="3" t="s">
        <v>191</v>
      </c>
      <c r="CM11" s="3" t="s">
        <v>191</v>
      </c>
      <c r="CO11" s="3" t="s">
        <v>245</v>
      </c>
    </row>
    <row r="12" spans="2:93" ht="12">
      <c r="B12" s="2" t="s">
        <v>32</v>
      </c>
      <c r="F12" s="2" t="s">
        <v>33</v>
      </c>
      <c r="K12" s="3" t="s">
        <v>184</v>
      </c>
      <c r="O12" s="2" t="s">
        <v>34</v>
      </c>
      <c r="P12" s="2" t="s">
        <v>32</v>
      </c>
      <c r="T12" s="2" t="s">
        <v>33</v>
      </c>
      <c r="Y12" s="2" t="s">
        <v>32</v>
      </c>
      <c r="AC12" s="2" t="s">
        <v>33</v>
      </c>
      <c r="AH12" s="2" t="s">
        <v>369</v>
      </c>
      <c r="AN12" s="2" t="s">
        <v>35</v>
      </c>
      <c r="AO12" s="2" t="s">
        <v>33</v>
      </c>
      <c r="AT12" s="2" t="s">
        <v>36</v>
      </c>
      <c r="AU12" s="8" t="s">
        <v>2</v>
      </c>
      <c r="AV12" s="8" t="s">
        <v>2</v>
      </c>
      <c r="AW12" s="8" t="s">
        <v>2</v>
      </c>
      <c r="AX12" s="2" t="s">
        <v>18</v>
      </c>
      <c r="AY12" s="8" t="s">
        <v>2</v>
      </c>
      <c r="AZ12" s="8" t="s">
        <v>2</v>
      </c>
      <c r="BA12" s="8" t="s">
        <v>2</v>
      </c>
      <c r="BB12" s="2" t="s">
        <v>18</v>
      </c>
      <c r="BC12" s="8" t="s">
        <v>2</v>
      </c>
      <c r="BD12" s="8" t="s">
        <v>2</v>
      </c>
      <c r="BE12" s="8" t="s">
        <v>2</v>
      </c>
      <c r="BF12" s="2" t="s">
        <v>18</v>
      </c>
      <c r="BG12" s="8" t="s">
        <v>2</v>
      </c>
      <c r="BH12" s="8" t="s">
        <v>2</v>
      </c>
      <c r="BI12" s="8" t="s">
        <v>2</v>
      </c>
      <c r="BJ12" s="2" t="s">
        <v>18</v>
      </c>
      <c r="BK12" s="8" t="s">
        <v>2</v>
      </c>
      <c r="BL12" s="8" t="s">
        <v>2</v>
      </c>
      <c r="BM12" s="8" t="s">
        <v>2</v>
      </c>
      <c r="BN12" s="2" t="s">
        <v>18</v>
      </c>
      <c r="BO12" s="2" t="s">
        <v>186</v>
      </c>
      <c r="BT12" s="2" t="s">
        <v>251</v>
      </c>
      <c r="BY12" s="3" t="s">
        <v>337</v>
      </c>
      <c r="BZ12" s="3" t="s">
        <v>246</v>
      </c>
      <c r="CC12" s="2" t="s">
        <v>37</v>
      </c>
      <c r="CD12" s="2" t="s">
        <v>38</v>
      </c>
      <c r="CE12" s="2" t="s">
        <v>37</v>
      </c>
      <c r="CF12" s="9" t="s">
        <v>39</v>
      </c>
      <c r="CG12" s="9" t="s">
        <v>39</v>
      </c>
      <c r="CH12" s="2" t="s">
        <v>37</v>
      </c>
      <c r="CI12" s="2" t="s">
        <v>37</v>
      </c>
      <c r="CJ12" s="2" t="s">
        <v>37</v>
      </c>
      <c r="CK12" s="2" t="s">
        <v>40</v>
      </c>
      <c r="CL12" s="3" t="s">
        <v>192</v>
      </c>
      <c r="CM12" s="3" t="s">
        <v>192</v>
      </c>
      <c r="CO12" s="3" t="s">
        <v>246</v>
      </c>
    </row>
    <row r="13" spans="2:93" ht="12">
      <c r="B13" s="8" t="s">
        <v>2</v>
      </c>
      <c r="C13" s="8" t="s">
        <v>2</v>
      </c>
      <c r="D13" s="8" t="s">
        <v>2</v>
      </c>
      <c r="E13" s="2" t="s">
        <v>18</v>
      </c>
      <c r="F13" s="8" t="s">
        <v>2</v>
      </c>
      <c r="G13" s="8" t="s">
        <v>2</v>
      </c>
      <c r="H13" s="8" t="s">
        <v>2</v>
      </c>
      <c r="I13" s="8" t="s">
        <v>2</v>
      </c>
      <c r="J13" s="2" t="s">
        <v>18</v>
      </c>
      <c r="K13" s="8" t="s">
        <v>2</v>
      </c>
      <c r="L13" s="8" t="s">
        <v>2</v>
      </c>
      <c r="M13" s="8" t="s">
        <v>2</v>
      </c>
      <c r="N13" s="2" t="s">
        <v>18</v>
      </c>
      <c r="O13" s="2" t="s">
        <v>38</v>
      </c>
      <c r="P13" s="8" t="s">
        <v>2</v>
      </c>
      <c r="Q13" s="8" t="s">
        <v>2</v>
      </c>
      <c r="R13" s="8" t="s">
        <v>2</v>
      </c>
      <c r="S13" s="2" t="s">
        <v>18</v>
      </c>
      <c r="T13" s="8" t="s">
        <v>2</v>
      </c>
      <c r="U13" s="8" t="s">
        <v>2</v>
      </c>
      <c r="V13" s="8" t="s">
        <v>2</v>
      </c>
      <c r="W13" s="8" t="s">
        <v>2</v>
      </c>
      <c r="X13" s="2" t="s">
        <v>18</v>
      </c>
      <c r="Y13" s="8" t="s">
        <v>2</v>
      </c>
      <c r="Z13" s="8" t="s">
        <v>2</v>
      </c>
      <c r="AA13" s="8" t="s">
        <v>2</v>
      </c>
      <c r="AB13" s="2" t="s">
        <v>18</v>
      </c>
      <c r="AC13" s="8" t="s">
        <v>2</v>
      </c>
      <c r="AD13" s="8" t="s">
        <v>2</v>
      </c>
      <c r="AE13" s="8" t="s">
        <v>2</v>
      </c>
      <c r="AF13" s="8" t="s">
        <v>2</v>
      </c>
      <c r="AG13" s="2" t="s">
        <v>18</v>
      </c>
      <c r="AH13" s="8" t="s">
        <v>2</v>
      </c>
      <c r="AI13" s="8" t="s">
        <v>2</v>
      </c>
      <c r="AJ13" s="8" t="s">
        <v>2</v>
      </c>
      <c r="AK13" s="8" t="s">
        <v>2</v>
      </c>
      <c r="AL13" s="2" t="s">
        <v>18</v>
      </c>
      <c r="AM13" s="2" t="s">
        <v>41</v>
      </c>
      <c r="AN13" s="2" t="s">
        <v>42</v>
      </c>
      <c r="AO13" s="8" t="s">
        <v>2</v>
      </c>
      <c r="AP13" s="8" t="s">
        <v>2</v>
      </c>
      <c r="AQ13" s="8" t="s">
        <v>2</v>
      </c>
      <c r="AR13" s="8" t="s">
        <v>2</v>
      </c>
      <c r="AS13" s="2" t="s">
        <v>18</v>
      </c>
      <c r="AT13" s="2" t="s">
        <v>43</v>
      </c>
      <c r="BO13" s="8" t="s">
        <v>2</v>
      </c>
      <c r="BP13" s="8" t="s">
        <v>2</v>
      </c>
      <c r="BQ13" s="8" t="s">
        <v>2</v>
      </c>
      <c r="BR13" s="8" t="s">
        <v>2</v>
      </c>
      <c r="BS13" s="2" t="s">
        <v>18</v>
      </c>
      <c r="BT13" s="8" t="s">
        <v>2</v>
      </c>
      <c r="BU13" s="8" t="s">
        <v>2</v>
      </c>
      <c r="BV13" s="8" t="s">
        <v>2</v>
      </c>
      <c r="BW13" s="8" t="s">
        <v>2</v>
      </c>
      <c r="BX13" s="2" t="s">
        <v>18</v>
      </c>
      <c r="BY13" s="2" t="s">
        <v>338</v>
      </c>
      <c r="BZ13" s="3" t="s">
        <v>247</v>
      </c>
      <c r="CA13" s="2"/>
      <c r="CC13" s="2" t="s">
        <v>44</v>
      </c>
      <c r="CD13" s="2" t="s">
        <v>45</v>
      </c>
      <c r="CE13" s="2" t="s">
        <v>44</v>
      </c>
      <c r="CF13" s="2" t="s">
        <v>46</v>
      </c>
      <c r="CG13" s="2" t="s">
        <v>41</v>
      </c>
      <c r="CH13" s="2" t="s">
        <v>44</v>
      </c>
      <c r="CI13" s="2" t="s">
        <v>44</v>
      </c>
      <c r="CJ13" s="2" t="s">
        <v>44</v>
      </c>
      <c r="CK13" s="2" t="s">
        <v>47</v>
      </c>
      <c r="CL13" s="3" t="s">
        <v>193</v>
      </c>
      <c r="CM13" s="3" t="s">
        <v>193</v>
      </c>
      <c r="CO13" s="3" t="s">
        <v>247</v>
      </c>
    </row>
    <row r="14" spans="1:93" ht="12">
      <c r="A14" s="9" t="s">
        <v>48</v>
      </c>
      <c r="B14" s="9" t="s">
        <v>49</v>
      </c>
      <c r="C14" s="9" t="s">
        <v>50</v>
      </c>
      <c r="D14" s="9" t="s">
        <v>51</v>
      </c>
      <c r="E14" s="9" t="s">
        <v>52</v>
      </c>
      <c r="F14" s="9" t="s">
        <v>49</v>
      </c>
      <c r="G14" s="9" t="s">
        <v>50</v>
      </c>
      <c r="H14" s="9" t="s">
        <v>51</v>
      </c>
      <c r="I14" s="9" t="s">
        <v>52</v>
      </c>
      <c r="J14" s="9" t="s">
        <v>53</v>
      </c>
      <c r="K14" s="9" t="s">
        <v>180</v>
      </c>
      <c r="L14" s="9" t="s">
        <v>181</v>
      </c>
      <c r="M14" s="9" t="s">
        <v>182</v>
      </c>
      <c r="N14" s="9" t="s">
        <v>52</v>
      </c>
      <c r="O14" s="9" t="s">
        <v>54</v>
      </c>
      <c r="P14" s="9" t="s">
        <v>49</v>
      </c>
      <c r="Q14" s="9" t="s">
        <v>50</v>
      </c>
      <c r="R14" s="9" t="s">
        <v>51</v>
      </c>
      <c r="S14" s="9" t="s">
        <v>52</v>
      </c>
      <c r="T14" s="9" t="s">
        <v>49</v>
      </c>
      <c r="U14" s="9" t="s">
        <v>50</v>
      </c>
      <c r="V14" s="9" t="s">
        <v>51</v>
      </c>
      <c r="W14" s="9" t="s">
        <v>52</v>
      </c>
      <c r="X14" s="9" t="s">
        <v>53</v>
      </c>
      <c r="Y14" s="9" t="s">
        <v>49</v>
      </c>
      <c r="Z14" s="9" t="s">
        <v>50</v>
      </c>
      <c r="AA14" s="9" t="s">
        <v>51</v>
      </c>
      <c r="AB14" s="9" t="s">
        <v>52</v>
      </c>
      <c r="AC14" s="9" t="s">
        <v>49</v>
      </c>
      <c r="AD14" s="9" t="s">
        <v>50</v>
      </c>
      <c r="AE14" s="9" t="s">
        <v>51</v>
      </c>
      <c r="AF14" s="9" t="s">
        <v>52</v>
      </c>
      <c r="AG14" s="9" t="s">
        <v>53</v>
      </c>
      <c r="AH14" s="9" t="s">
        <v>49</v>
      </c>
      <c r="AI14" s="9" t="s">
        <v>50</v>
      </c>
      <c r="AJ14" s="9" t="s">
        <v>51</v>
      </c>
      <c r="AK14" s="9" t="s">
        <v>52</v>
      </c>
      <c r="AL14" s="9" t="s">
        <v>53</v>
      </c>
      <c r="AM14" s="2" t="s">
        <v>55</v>
      </c>
      <c r="AN14" s="2" t="s">
        <v>56</v>
      </c>
      <c r="AO14" s="9" t="s">
        <v>49</v>
      </c>
      <c r="AP14" s="9" t="s">
        <v>50</v>
      </c>
      <c r="AQ14" s="9" t="s">
        <v>51</v>
      </c>
      <c r="AR14" s="9" t="s">
        <v>52</v>
      </c>
      <c r="AS14" s="9" t="s">
        <v>53</v>
      </c>
      <c r="AT14" s="2" t="s">
        <v>345</v>
      </c>
      <c r="AU14" s="2" t="s">
        <v>49</v>
      </c>
      <c r="AV14" s="2" t="s">
        <v>50</v>
      </c>
      <c r="AW14" s="2" t="s">
        <v>57</v>
      </c>
      <c r="AX14" s="9" t="s">
        <v>52</v>
      </c>
      <c r="AY14" s="2" t="s">
        <v>49</v>
      </c>
      <c r="AZ14" s="2" t="s">
        <v>50</v>
      </c>
      <c r="BA14" s="2" t="s">
        <v>57</v>
      </c>
      <c r="BB14" s="9" t="s">
        <v>52</v>
      </c>
      <c r="BC14" s="2" t="s">
        <v>49</v>
      </c>
      <c r="BD14" s="2" t="s">
        <v>50</v>
      </c>
      <c r="BE14" s="2" t="s">
        <v>57</v>
      </c>
      <c r="BF14" s="9" t="s">
        <v>52</v>
      </c>
      <c r="BG14" s="2" t="s">
        <v>49</v>
      </c>
      <c r="BH14" s="2" t="s">
        <v>50</v>
      </c>
      <c r="BI14" s="2" t="s">
        <v>57</v>
      </c>
      <c r="BJ14" s="9" t="s">
        <v>52</v>
      </c>
      <c r="BK14" s="2" t="s">
        <v>49</v>
      </c>
      <c r="BL14" s="2" t="s">
        <v>50</v>
      </c>
      <c r="BM14" s="2" t="s">
        <v>57</v>
      </c>
      <c r="BN14" s="9" t="s">
        <v>52</v>
      </c>
      <c r="BO14" s="9" t="s">
        <v>49</v>
      </c>
      <c r="BP14" s="9" t="s">
        <v>50</v>
      </c>
      <c r="BQ14" s="9" t="s">
        <v>51</v>
      </c>
      <c r="BR14" s="9" t="s">
        <v>52</v>
      </c>
      <c r="BS14" s="9" t="s">
        <v>53</v>
      </c>
      <c r="BT14" s="9" t="s">
        <v>49</v>
      </c>
      <c r="BU14" s="9" t="s">
        <v>50</v>
      </c>
      <c r="BV14" s="9" t="s">
        <v>51</v>
      </c>
      <c r="BW14" s="9" t="s">
        <v>52</v>
      </c>
      <c r="BX14" s="9" t="s">
        <v>53</v>
      </c>
      <c r="BY14" s="98" t="s">
        <v>101</v>
      </c>
      <c r="BZ14" s="27" t="s">
        <v>39</v>
      </c>
      <c r="CA14" s="9"/>
      <c r="CB14" s="9" t="s">
        <v>58</v>
      </c>
      <c r="CC14" s="2" t="s">
        <v>32</v>
      </c>
      <c r="CD14" s="2" t="s">
        <v>59</v>
      </c>
      <c r="CE14" s="2" t="s">
        <v>32</v>
      </c>
      <c r="CF14" s="2" t="s">
        <v>60</v>
      </c>
      <c r="CG14" s="2" t="s">
        <v>61</v>
      </c>
      <c r="CH14" s="2" t="s">
        <v>32</v>
      </c>
      <c r="CI14" s="2" t="s">
        <v>32</v>
      </c>
      <c r="CJ14" s="2" t="s">
        <v>32</v>
      </c>
      <c r="CK14" s="2" t="s">
        <v>353</v>
      </c>
      <c r="CL14" s="3" t="s">
        <v>194</v>
      </c>
      <c r="CM14" s="3" t="s">
        <v>195</v>
      </c>
      <c r="CN14" s="3" t="s">
        <v>342</v>
      </c>
      <c r="CO14" s="27" t="s">
        <v>39</v>
      </c>
    </row>
    <row r="15" spans="1:89" ht="12.75"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8"/>
      <c r="CB15" s="11"/>
      <c r="CC15" s="11"/>
      <c r="CD15" s="11"/>
      <c r="CE15" s="11"/>
      <c r="CF15" s="11"/>
      <c r="CG15" s="11"/>
      <c r="CH15" s="11"/>
      <c r="CI15" s="11"/>
      <c r="CJ15" s="11"/>
      <c r="CK15" s="11"/>
    </row>
    <row r="16" spans="1:93" ht="12">
      <c r="A16" s="2" t="s">
        <v>62</v>
      </c>
      <c r="B16" s="1">
        <v>19</v>
      </c>
      <c r="C16" s="1">
        <v>53</v>
      </c>
      <c r="D16" s="1">
        <v>28</v>
      </c>
      <c r="E16" s="20">
        <f>B16-D16</f>
        <v>-9</v>
      </c>
      <c r="F16" s="1">
        <v>10</v>
      </c>
      <c r="G16" s="1">
        <v>45</v>
      </c>
      <c r="H16" s="1">
        <v>44</v>
      </c>
      <c r="I16" s="20">
        <f>F16-H16</f>
        <v>-34</v>
      </c>
      <c r="J16" s="22">
        <v>-6.8</v>
      </c>
      <c r="K16" s="12"/>
      <c r="L16" s="12"/>
      <c r="M16" s="12"/>
      <c r="N16" s="20"/>
      <c r="O16" s="12">
        <v>75.5</v>
      </c>
      <c r="P16" s="1">
        <v>16</v>
      </c>
      <c r="Q16" s="1">
        <v>45</v>
      </c>
      <c r="R16" s="1">
        <v>39</v>
      </c>
      <c r="S16" s="20">
        <f>P16-R16</f>
        <v>-23</v>
      </c>
      <c r="T16" s="1">
        <v>10</v>
      </c>
      <c r="U16" s="1">
        <v>34</v>
      </c>
      <c r="V16" s="1">
        <v>57</v>
      </c>
      <c r="W16" s="20">
        <f>T16-V16</f>
        <v>-47</v>
      </c>
      <c r="X16" s="22">
        <v>-7</v>
      </c>
      <c r="Y16" s="1">
        <v>17</v>
      </c>
      <c r="Z16" s="1">
        <v>54</v>
      </c>
      <c r="AA16" s="1">
        <v>29</v>
      </c>
      <c r="AB16" s="20">
        <f>Y16-AA16</f>
        <v>-12</v>
      </c>
      <c r="AC16" s="1">
        <v>4</v>
      </c>
      <c r="AD16" s="1">
        <v>58</v>
      </c>
      <c r="AE16" s="1">
        <v>38</v>
      </c>
      <c r="AF16" s="20">
        <f>AC16-AE16</f>
        <v>-34</v>
      </c>
      <c r="AG16" s="22">
        <v>-6.5</v>
      </c>
      <c r="AH16" s="100" t="s">
        <v>2</v>
      </c>
      <c r="AI16" s="100" t="s">
        <v>2</v>
      </c>
      <c r="AJ16" s="100" t="s">
        <v>2</v>
      </c>
      <c r="AK16" s="100" t="s">
        <v>2</v>
      </c>
      <c r="AL16" s="100" t="s">
        <v>2</v>
      </c>
      <c r="AM16" s="12">
        <v>6.7</v>
      </c>
      <c r="AN16" s="12">
        <v>38.9</v>
      </c>
      <c r="AO16" s="1">
        <v>4</v>
      </c>
      <c r="AP16" s="1">
        <v>59</v>
      </c>
      <c r="AQ16" s="1">
        <v>38</v>
      </c>
      <c r="AR16" s="20">
        <f>AO16-AQ16</f>
        <v>-34</v>
      </c>
      <c r="AS16" s="22">
        <v>-6</v>
      </c>
      <c r="AT16" s="12">
        <v>3.2</v>
      </c>
      <c r="AU16" s="1">
        <v>24</v>
      </c>
      <c r="AV16" s="1">
        <v>30</v>
      </c>
      <c r="AW16" s="1">
        <v>46</v>
      </c>
      <c r="AX16" s="20">
        <f>AU16-AW16</f>
        <v>-22</v>
      </c>
      <c r="AY16" s="1">
        <v>33</v>
      </c>
      <c r="AZ16" s="1">
        <v>36</v>
      </c>
      <c r="BA16" s="1">
        <v>32</v>
      </c>
      <c r="BB16" s="20">
        <f>AY16-BA16</f>
        <v>1</v>
      </c>
      <c r="BC16" s="100" t="s">
        <v>2</v>
      </c>
      <c r="BD16" s="100" t="s">
        <v>2</v>
      </c>
      <c r="BE16" s="100" t="s">
        <v>2</v>
      </c>
      <c r="BF16" s="100" t="s">
        <v>2</v>
      </c>
      <c r="BG16" s="1">
        <v>25</v>
      </c>
      <c r="BH16" s="1">
        <v>46</v>
      </c>
      <c r="BI16" s="1">
        <v>29</v>
      </c>
      <c r="BJ16" s="20">
        <f>BG16-BI16</f>
        <v>-4</v>
      </c>
      <c r="BK16" s="1">
        <v>32</v>
      </c>
      <c r="BL16" s="1">
        <v>54</v>
      </c>
      <c r="BM16" s="1">
        <v>14</v>
      </c>
      <c r="BN16" s="20">
        <f>BK16-BM16</f>
        <v>18</v>
      </c>
      <c r="BO16" s="1"/>
      <c r="BP16" s="1"/>
      <c r="BQ16" s="1"/>
      <c r="BR16" s="20"/>
      <c r="BS16" s="22"/>
      <c r="BT16" s="1"/>
      <c r="BU16" s="1"/>
      <c r="BV16" s="1"/>
      <c r="BW16" s="20"/>
      <c r="BX16" s="22"/>
      <c r="BY16" s="30"/>
      <c r="BZ16" s="30"/>
      <c r="CA16" s="12"/>
      <c r="CB16" s="13">
        <v>2003</v>
      </c>
      <c r="CC16" s="21">
        <f>AVERAGE(J16:J19)</f>
        <v>-6.874999999999999</v>
      </c>
      <c r="CD16" s="14">
        <f>AVERAGE(O16:O19)</f>
        <v>72.175</v>
      </c>
      <c r="CE16" s="21">
        <f>AVERAGE(X16:X19)</f>
        <v>-7.875</v>
      </c>
      <c r="CF16" s="21">
        <f>AVERAGE(AN16:AN19)</f>
        <v>46.9</v>
      </c>
      <c r="CG16" s="14">
        <f>AVERAGE(AM16:AM19)</f>
        <v>9.275</v>
      </c>
      <c r="CH16" s="21">
        <f>AVERAGE(AG16:AG19)</f>
        <v>-8.125</v>
      </c>
      <c r="CI16" s="103" t="s">
        <v>2</v>
      </c>
      <c r="CJ16" s="21">
        <f>AVERAGE(AS16:AS19)</f>
        <v>-1.85</v>
      </c>
      <c r="CK16" s="14">
        <f>AVERAGE(AT16:AT19)</f>
        <v>3.075</v>
      </c>
      <c r="CL16" s="27" t="s">
        <v>2</v>
      </c>
      <c r="CM16" s="27" t="s">
        <v>2</v>
      </c>
      <c r="CN16" s="27"/>
      <c r="CO16" s="27" t="s">
        <v>2</v>
      </c>
    </row>
    <row r="17" spans="1:93" ht="12">
      <c r="A17" s="2" t="s">
        <v>63</v>
      </c>
      <c r="B17" s="1">
        <v>22</v>
      </c>
      <c r="C17" s="1">
        <v>42</v>
      </c>
      <c r="D17" s="1">
        <v>37</v>
      </c>
      <c r="E17" s="20">
        <f>B17-D17</f>
        <v>-15</v>
      </c>
      <c r="F17" s="1">
        <v>16</v>
      </c>
      <c r="G17" s="1">
        <v>31</v>
      </c>
      <c r="H17" s="1">
        <v>54</v>
      </c>
      <c r="I17" s="20">
        <f>F17-H17</f>
        <v>-38</v>
      </c>
      <c r="J17" s="22">
        <v>-6.4</v>
      </c>
      <c r="K17" s="12"/>
      <c r="L17" s="12"/>
      <c r="M17" s="12"/>
      <c r="N17" s="20"/>
      <c r="O17" s="12">
        <v>74.7</v>
      </c>
      <c r="P17" s="1">
        <v>24</v>
      </c>
      <c r="Q17" s="1">
        <v>46</v>
      </c>
      <c r="R17" s="1">
        <v>30</v>
      </c>
      <c r="S17" s="20">
        <f aca="true" t="shared" si="0" ref="S17:S71">P17-R17</f>
        <v>-6</v>
      </c>
      <c r="T17" s="1">
        <v>20</v>
      </c>
      <c r="U17" s="1">
        <v>32</v>
      </c>
      <c r="V17" s="1">
        <v>48</v>
      </c>
      <c r="W17" s="20">
        <f aca="true" t="shared" si="1" ref="W17:W71">T17-V17</f>
        <v>-28</v>
      </c>
      <c r="X17" s="22">
        <v>-5.5</v>
      </c>
      <c r="Y17" s="1">
        <v>21</v>
      </c>
      <c r="Z17" s="1">
        <v>52</v>
      </c>
      <c r="AA17" s="1">
        <v>27</v>
      </c>
      <c r="AB17" s="20">
        <f aca="true" t="shared" si="2" ref="AB17:AB71">Y17-AA17</f>
        <v>-6</v>
      </c>
      <c r="AC17" s="1">
        <v>20</v>
      </c>
      <c r="AD17" s="1">
        <v>26</v>
      </c>
      <c r="AE17" s="1">
        <v>54</v>
      </c>
      <c r="AF17" s="20">
        <f aca="true" t="shared" si="3" ref="AF17:AF71">AC17-AE17</f>
        <v>-34</v>
      </c>
      <c r="AG17" s="22">
        <v>-6</v>
      </c>
      <c r="AH17" s="100" t="s">
        <v>2</v>
      </c>
      <c r="AI17" s="100" t="s">
        <v>2</v>
      </c>
      <c r="AJ17" s="100" t="s">
        <v>2</v>
      </c>
      <c r="AK17" s="100" t="s">
        <v>2</v>
      </c>
      <c r="AL17" s="100" t="s">
        <v>2</v>
      </c>
      <c r="AM17" s="12">
        <v>7.7</v>
      </c>
      <c r="AN17" s="12">
        <v>47.9</v>
      </c>
      <c r="AO17" s="1">
        <v>37</v>
      </c>
      <c r="AP17" s="1">
        <v>41</v>
      </c>
      <c r="AQ17" s="1">
        <v>22</v>
      </c>
      <c r="AR17" s="20">
        <f aca="true" t="shared" si="4" ref="AR17:AR71">AO17-AQ17</f>
        <v>15</v>
      </c>
      <c r="AS17" s="22">
        <v>0.6</v>
      </c>
      <c r="AT17" s="12">
        <v>2.5</v>
      </c>
      <c r="AU17" s="1">
        <v>25</v>
      </c>
      <c r="AV17" s="1">
        <v>41</v>
      </c>
      <c r="AW17" s="1">
        <v>34</v>
      </c>
      <c r="AX17" s="20">
        <f aca="true" t="shared" si="5" ref="AX17:AX71">AU17-AW17</f>
        <v>-9</v>
      </c>
      <c r="AY17" s="1">
        <v>26</v>
      </c>
      <c r="AZ17" s="1">
        <v>41</v>
      </c>
      <c r="BA17" s="1">
        <v>32</v>
      </c>
      <c r="BB17" s="20">
        <f aca="true" t="shared" si="6" ref="BB17:BB71">AY17-BA17</f>
        <v>-6</v>
      </c>
      <c r="BC17" s="100" t="s">
        <v>2</v>
      </c>
      <c r="BD17" s="100" t="s">
        <v>2</v>
      </c>
      <c r="BE17" s="100" t="s">
        <v>2</v>
      </c>
      <c r="BF17" s="100" t="s">
        <v>2</v>
      </c>
      <c r="BG17" s="1">
        <v>26</v>
      </c>
      <c r="BH17" s="1">
        <v>35</v>
      </c>
      <c r="BI17" s="1">
        <v>38</v>
      </c>
      <c r="BJ17" s="20">
        <f aca="true" t="shared" si="7" ref="BJ17:BJ47">BG17-BI17</f>
        <v>-12</v>
      </c>
      <c r="BK17" s="1">
        <v>30</v>
      </c>
      <c r="BL17" s="1">
        <v>49</v>
      </c>
      <c r="BM17" s="1">
        <v>21</v>
      </c>
      <c r="BN17" s="20">
        <f aca="true" t="shared" si="8" ref="BN17:BN71">BK17-BM17</f>
        <v>9</v>
      </c>
      <c r="BO17" s="1"/>
      <c r="BP17" s="1"/>
      <c r="BQ17" s="1"/>
      <c r="BR17" s="20"/>
      <c r="BS17" s="22"/>
      <c r="BT17" s="1"/>
      <c r="BU17" s="1"/>
      <c r="BV17" s="1"/>
      <c r="BW17" s="20"/>
      <c r="BX17" s="22"/>
      <c r="BY17" s="22"/>
      <c r="BZ17" s="22"/>
      <c r="CA17" s="12"/>
      <c r="CB17" s="13">
        <v>2004</v>
      </c>
      <c r="CC17" s="21">
        <f>AVERAGE(J20:J23)</f>
        <v>-7.15</v>
      </c>
      <c r="CD17" s="14">
        <f>AVERAGE(O20:O23)</f>
        <v>69.85</v>
      </c>
      <c r="CE17" s="21">
        <f>AVERAGE(X20:X23)</f>
        <v>-6.8999999999999995</v>
      </c>
      <c r="CF17" s="21">
        <f>AVERAGE(AN20:AN23)</f>
        <v>43.3</v>
      </c>
      <c r="CG17" s="14">
        <f>AVERAGE(AM20:AM23)</f>
        <v>13.25</v>
      </c>
      <c r="CH17" s="21">
        <f>AVERAGE(AG20:AG23)</f>
        <v>-5.975</v>
      </c>
      <c r="CI17" s="103" t="s">
        <v>2</v>
      </c>
      <c r="CJ17" s="21">
        <f>AVERAGE(AS20:AS23)</f>
        <v>-1.4999999999999998</v>
      </c>
      <c r="CK17" s="14">
        <f>AVERAGE(AT20:AT23)</f>
        <v>3.3499999999999996</v>
      </c>
      <c r="CL17" s="27" t="s">
        <v>2</v>
      </c>
      <c r="CM17" s="27" t="s">
        <v>2</v>
      </c>
      <c r="CN17" s="27"/>
      <c r="CO17" s="27" t="s">
        <v>2</v>
      </c>
    </row>
    <row r="18" spans="1:93" ht="12">
      <c r="A18" s="2" t="s">
        <v>64</v>
      </c>
      <c r="B18" s="1">
        <v>26</v>
      </c>
      <c r="C18" s="1">
        <v>48</v>
      </c>
      <c r="D18" s="1">
        <v>27</v>
      </c>
      <c r="E18" s="20">
        <f aca="true" t="shared" si="9" ref="E18:E71">B18-D18</f>
        <v>-1</v>
      </c>
      <c r="F18" s="1">
        <v>17</v>
      </c>
      <c r="G18" s="1">
        <v>35</v>
      </c>
      <c r="H18" s="1">
        <v>48</v>
      </c>
      <c r="I18" s="20">
        <f aca="true" t="shared" si="10" ref="I18:I71">F18-H18</f>
        <v>-31</v>
      </c>
      <c r="J18" s="22">
        <v>-5.6</v>
      </c>
      <c r="K18" s="12"/>
      <c r="L18" s="12"/>
      <c r="M18" s="12"/>
      <c r="N18" s="20"/>
      <c r="O18" s="12">
        <v>66.9</v>
      </c>
      <c r="P18" s="1">
        <v>26</v>
      </c>
      <c r="Q18" s="1">
        <v>47</v>
      </c>
      <c r="R18" s="1">
        <v>27</v>
      </c>
      <c r="S18" s="20">
        <f t="shared" si="0"/>
        <v>-1</v>
      </c>
      <c r="T18" s="1">
        <v>6</v>
      </c>
      <c r="U18" s="1">
        <v>42</v>
      </c>
      <c r="V18" s="1">
        <v>52</v>
      </c>
      <c r="W18" s="20">
        <f t="shared" si="1"/>
        <v>-46</v>
      </c>
      <c r="X18" s="22">
        <v>-9</v>
      </c>
      <c r="Y18" s="1">
        <v>23</v>
      </c>
      <c r="Z18" s="1">
        <v>51</v>
      </c>
      <c r="AA18" s="1">
        <v>26</v>
      </c>
      <c r="AB18" s="20">
        <f t="shared" si="2"/>
        <v>-3</v>
      </c>
      <c r="AC18" s="1">
        <v>3</v>
      </c>
      <c r="AD18" s="1">
        <v>46</v>
      </c>
      <c r="AE18" s="1">
        <v>51</v>
      </c>
      <c r="AF18" s="20">
        <f t="shared" si="3"/>
        <v>-48</v>
      </c>
      <c r="AG18" s="22">
        <v>-9.5</v>
      </c>
      <c r="AH18" s="100" t="s">
        <v>2</v>
      </c>
      <c r="AI18" s="100" t="s">
        <v>2</v>
      </c>
      <c r="AJ18" s="100" t="s">
        <v>2</v>
      </c>
      <c r="AK18" s="100" t="s">
        <v>2</v>
      </c>
      <c r="AL18" s="100" t="s">
        <v>2</v>
      </c>
      <c r="AM18" s="12">
        <v>12.3</v>
      </c>
      <c r="AN18" s="12">
        <v>48.7</v>
      </c>
      <c r="AO18" s="1">
        <v>15</v>
      </c>
      <c r="AP18" s="1">
        <v>71</v>
      </c>
      <c r="AQ18" s="1">
        <v>13</v>
      </c>
      <c r="AR18" s="20">
        <f t="shared" si="4"/>
        <v>2</v>
      </c>
      <c r="AS18" s="22">
        <v>-0.1</v>
      </c>
      <c r="AT18" s="12">
        <v>3.6</v>
      </c>
      <c r="AU18" s="1">
        <v>17</v>
      </c>
      <c r="AV18" s="1">
        <v>51</v>
      </c>
      <c r="AW18" s="1">
        <v>32</v>
      </c>
      <c r="AX18" s="20">
        <f t="shared" si="5"/>
        <v>-15</v>
      </c>
      <c r="AY18" s="1">
        <v>15</v>
      </c>
      <c r="AZ18" s="1">
        <v>49</v>
      </c>
      <c r="BA18" s="1">
        <v>36</v>
      </c>
      <c r="BB18" s="20">
        <f t="shared" si="6"/>
        <v>-21</v>
      </c>
      <c r="BC18" s="100" t="s">
        <v>2</v>
      </c>
      <c r="BD18" s="100" t="s">
        <v>2</v>
      </c>
      <c r="BE18" s="100" t="s">
        <v>2</v>
      </c>
      <c r="BF18" s="100" t="s">
        <v>2</v>
      </c>
      <c r="BG18" s="1">
        <v>13</v>
      </c>
      <c r="BH18" s="1">
        <v>59</v>
      </c>
      <c r="BI18" s="1">
        <v>28</v>
      </c>
      <c r="BJ18" s="20">
        <f t="shared" si="7"/>
        <v>-15</v>
      </c>
      <c r="BK18" s="1">
        <v>21</v>
      </c>
      <c r="BL18" s="1">
        <v>61</v>
      </c>
      <c r="BM18" s="1">
        <v>18</v>
      </c>
      <c r="BN18" s="20">
        <f t="shared" si="8"/>
        <v>3</v>
      </c>
      <c r="BO18" s="1"/>
      <c r="BP18" s="1"/>
      <c r="BQ18" s="1"/>
      <c r="BR18" s="20"/>
      <c r="BS18" s="22"/>
      <c r="BT18" s="1"/>
      <c r="BU18" s="1"/>
      <c r="BV18" s="1"/>
      <c r="BW18" s="20"/>
      <c r="BX18" s="22"/>
      <c r="BY18" s="22"/>
      <c r="BZ18" s="22"/>
      <c r="CA18" s="12"/>
      <c r="CB18" s="13">
        <v>2005</v>
      </c>
      <c r="CC18" s="21">
        <f>AVERAGE(J24:J27)</f>
        <v>-5.35</v>
      </c>
      <c r="CD18" s="14">
        <f>AVERAGE(O24:O27)</f>
        <v>68.275</v>
      </c>
      <c r="CE18" s="21">
        <f>AVERAGE(X24:X27)</f>
        <v>-5.25</v>
      </c>
      <c r="CF18" s="21">
        <f>AVERAGE(AN24:AN27)</f>
        <v>33.025</v>
      </c>
      <c r="CG18" s="14">
        <f>AVERAGE(AM24:AM27)</f>
        <v>22.4</v>
      </c>
      <c r="CH18" s="21">
        <f>AVERAGE(AG24:AG27)</f>
        <v>-5.225</v>
      </c>
      <c r="CI18" s="103" t="s">
        <v>2</v>
      </c>
      <c r="CJ18" s="21">
        <f>AVERAGE(AS24:AS27)</f>
        <v>-0.8500000000000001</v>
      </c>
      <c r="CK18" s="14">
        <f>AVERAGE(AT24:AT27)</f>
        <v>3.175</v>
      </c>
      <c r="CL18" s="27" t="s">
        <v>2</v>
      </c>
      <c r="CM18" s="27" t="s">
        <v>2</v>
      </c>
      <c r="CN18" s="27"/>
      <c r="CO18" s="27" t="s">
        <v>2</v>
      </c>
    </row>
    <row r="19" spans="1:93" ht="12">
      <c r="A19" s="2" t="s">
        <v>65</v>
      </c>
      <c r="B19" s="1">
        <v>12</v>
      </c>
      <c r="C19" s="1">
        <v>33</v>
      </c>
      <c r="D19" s="1">
        <v>54</v>
      </c>
      <c r="E19" s="20">
        <f t="shared" si="9"/>
        <v>-42</v>
      </c>
      <c r="F19" s="1">
        <v>9</v>
      </c>
      <c r="G19" s="1">
        <v>26</v>
      </c>
      <c r="H19" s="1">
        <v>65</v>
      </c>
      <c r="I19" s="20">
        <f t="shared" si="10"/>
        <v>-56</v>
      </c>
      <c r="J19" s="22">
        <v>-8.7</v>
      </c>
      <c r="K19" s="12"/>
      <c r="L19" s="12"/>
      <c r="M19" s="12"/>
      <c r="N19" s="20"/>
      <c r="O19" s="12">
        <v>71.6</v>
      </c>
      <c r="P19" s="1">
        <v>7</v>
      </c>
      <c r="Q19" s="1">
        <v>43</v>
      </c>
      <c r="R19" s="1">
        <v>50</v>
      </c>
      <c r="S19" s="20">
        <f t="shared" si="0"/>
        <v>-43</v>
      </c>
      <c r="T19" s="1">
        <v>13</v>
      </c>
      <c r="U19" s="1">
        <v>21</v>
      </c>
      <c r="V19" s="1">
        <v>67</v>
      </c>
      <c r="W19" s="20">
        <f t="shared" si="1"/>
        <v>-54</v>
      </c>
      <c r="X19" s="22">
        <v>-10</v>
      </c>
      <c r="Y19" s="1">
        <v>7</v>
      </c>
      <c r="Z19" s="1">
        <v>38</v>
      </c>
      <c r="AA19" s="1">
        <v>55</v>
      </c>
      <c r="AB19" s="20">
        <f t="shared" si="2"/>
        <v>-48</v>
      </c>
      <c r="AC19" s="1">
        <v>6</v>
      </c>
      <c r="AD19" s="1">
        <v>17</v>
      </c>
      <c r="AE19" s="1">
        <v>77</v>
      </c>
      <c r="AF19" s="20">
        <f t="shared" si="3"/>
        <v>-71</v>
      </c>
      <c r="AG19" s="22">
        <v>-10.5</v>
      </c>
      <c r="AH19" s="100" t="s">
        <v>2</v>
      </c>
      <c r="AI19" s="100" t="s">
        <v>2</v>
      </c>
      <c r="AJ19" s="100" t="s">
        <v>2</v>
      </c>
      <c r="AK19" s="100" t="s">
        <v>2</v>
      </c>
      <c r="AL19" s="100" t="s">
        <v>2</v>
      </c>
      <c r="AM19" s="12">
        <v>10.4</v>
      </c>
      <c r="AN19" s="12">
        <v>52.1</v>
      </c>
      <c r="AO19" s="1">
        <v>13</v>
      </c>
      <c r="AP19" s="1">
        <v>35</v>
      </c>
      <c r="AQ19" s="1">
        <v>53</v>
      </c>
      <c r="AR19" s="20">
        <f t="shared" si="4"/>
        <v>-40</v>
      </c>
      <c r="AS19" s="22">
        <v>-1.9</v>
      </c>
      <c r="AT19" s="12">
        <v>3</v>
      </c>
      <c r="AU19" s="1">
        <v>14</v>
      </c>
      <c r="AV19" s="1">
        <v>65</v>
      </c>
      <c r="AW19" s="1">
        <v>21</v>
      </c>
      <c r="AX19" s="20">
        <f t="shared" si="5"/>
        <v>-7</v>
      </c>
      <c r="AY19" s="1">
        <v>13</v>
      </c>
      <c r="AZ19" s="1">
        <v>62</v>
      </c>
      <c r="BA19" s="1">
        <v>25</v>
      </c>
      <c r="BB19" s="20">
        <f t="shared" si="6"/>
        <v>-12</v>
      </c>
      <c r="BC19" s="100" t="s">
        <v>2</v>
      </c>
      <c r="BD19" s="100" t="s">
        <v>2</v>
      </c>
      <c r="BE19" s="100" t="s">
        <v>2</v>
      </c>
      <c r="BF19" s="100" t="s">
        <v>2</v>
      </c>
      <c r="BG19" s="1">
        <v>13</v>
      </c>
      <c r="BH19" s="1">
        <v>55</v>
      </c>
      <c r="BI19" s="1">
        <v>32</v>
      </c>
      <c r="BJ19" s="20">
        <f t="shared" si="7"/>
        <v>-19</v>
      </c>
      <c r="BK19" s="1">
        <v>21</v>
      </c>
      <c r="BL19" s="1">
        <v>51</v>
      </c>
      <c r="BM19" s="1">
        <v>28</v>
      </c>
      <c r="BN19" s="20">
        <f t="shared" si="8"/>
        <v>-7</v>
      </c>
      <c r="BO19" s="1"/>
      <c r="BP19" s="1"/>
      <c r="BQ19" s="1"/>
      <c r="BR19" s="20"/>
      <c r="BS19" s="22"/>
      <c r="BT19" s="1"/>
      <c r="BU19" s="1"/>
      <c r="BV19" s="1"/>
      <c r="BW19" s="20"/>
      <c r="BX19" s="22"/>
      <c r="BY19" s="22"/>
      <c r="BZ19" s="22"/>
      <c r="CA19" s="12"/>
      <c r="CB19" s="13">
        <v>2006</v>
      </c>
      <c r="CC19" s="21">
        <f>AVERAGE(J28:J31)</f>
        <v>1.0499999999999998</v>
      </c>
      <c r="CD19" s="14">
        <f>AVERAGE(O28:O31)</f>
        <v>72.3</v>
      </c>
      <c r="CE19" s="21">
        <f>AVERAGE(X28:X31)</f>
        <v>1.25</v>
      </c>
      <c r="CF19" s="21">
        <f>AVERAGE(AN28:AN31)</f>
        <v>37.575</v>
      </c>
      <c r="CG19" s="14">
        <f>AVERAGE(AM28:AM31)</f>
        <v>28.175000000000004</v>
      </c>
      <c r="CH19" s="21">
        <f>AVERAGE(AG28:AG31)</f>
        <v>2.025</v>
      </c>
      <c r="CI19" s="103" t="s">
        <v>2</v>
      </c>
      <c r="CJ19" s="21">
        <f>AVERAGE(AS28:AS31)</f>
        <v>5.125</v>
      </c>
      <c r="CK19" s="14">
        <f>AVERAGE(AT28:AT31)</f>
        <v>3.8000000000000003</v>
      </c>
      <c r="CL19" s="27" t="s">
        <v>2</v>
      </c>
      <c r="CM19" s="27" t="s">
        <v>2</v>
      </c>
      <c r="CN19" s="27"/>
      <c r="CO19" s="27" t="s">
        <v>2</v>
      </c>
    </row>
    <row r="20" spans="1:93" ht="12">
      <c r="A20" s="2" t="s">
        <v>66</v>
      </c>
      <c r="B20" s="1">
        <v>25</v>
      </c>
      <c r="C20" s="1">
        <v>24</v>
      </c>
      <c r="D20" s="1">
        <v>51</v>
      </c>
      <c r="E20" s="20">
        <f t="shared" si="9"/>
        <v>-26</v>
      </c>
      <c r="F20" s="1">
        <v>8</v>
      </c>
      <c r="G20" s="1">
        <v>29</v>
      </c>
      <c r="H20" s="1">
        <v>63</v>
      </c>
      <c r="I20" s="20">
        <f t="shared" si="10"/>
        <v>-55</v>
      </c>
      <c r="J20" s="22">
        <v>-7.7</v>
      </c>
      <c r="K20" s="12"/>
      <c r="L20" s="12"/>
      <c r="M20" s="12"/>
      <c r="N20" s="20"/>
      <c r="O20" s="12">
        <v>70.8</v>
      </c>
      <c r="P20" s="1">
        <v>18</v>
      </c>
      <c r="Q20" s="1">
        <v>25</v>
      </c>
      <c r="R20" s="1">
        <v>56</v>
      </c>
      <c r="S20" s="20">
        <f t="shared" si="0"/>
        <v>-38</v>
      </c>
      <c r="T20" s="1">
        <v>7</v>
      </c>
      <c r="U20" s="1">
        <v>28</v>
      </c>
      <c r="V20" s="1">
        <v>64</v>
      </c>
      <c r="W20" s="20">
        <f t="shared" si="1"/>
        <v>-57</v>
      </c>
      <c r="X20" s="22">
        <v>-7.6</v>
      </c>
      <c r="Y20" s="1">
        <v>26</v>
      </c>
      <c r="Z20" s="1">
        <v>26</v>
      </c>
      <c r="AA20" s="1">
        <v>49</v>
      </c>
      <c r="AB20" s="20">
        <f t="shared" si="2"/>
        <v>-23</v>
      </c>
      <c r="AC20" s="1">
        <v>6</v>
      </c>
      <c r="AD20" s="1">
        <v>43</v>
      </c>
      <c r="AE20" s="1">
        <v>51</v>
      </c>
      <c r="AF20" s="20">
        <f t="shared" si="3"/>
        <v>-45</v>
      </c>
      <c r="AG20" s="22">
        <v>-6.4</v>
      </c>
      <c r="AH20" s="100" t="s">
        <v>2</v>
      </c>
      <c r="AI20" s="100" t="s">
        <v>2</v>
      </c>
      <c r="AJ20" s="100" t="s">
        <v>2</v>
      </c>
      <c r="AK20" s="100" t="s">
        <v>2</v>
      </c>
      <c r="AL20" s="100" t="s">
        <v>2</v>
      </c>
      <c r="AM20" s="12">
        <v>14</v>
      </c>
      <c r="AN20" s="12">
        <v>49.4</v>
      </c>
      <c r="AO20" s="1">
        <v>14</v>
      </c>
      <c r="AP20" s="1">
        <v>26</v>
      </c>
      <c r="AQ20" s="1">
        <v>60</v>
      </c>
      <c r="AR20" s="20">
        <f t="shared" si="4"/>
        <v>-46</v>
      </c>
      <c r="AS20" s="22">
        <v>-7</v>
      </c>
      <c r="AT20" s="12">
        <v>3.9</v>
      </c>
      <c r="AU20" s="1">
        <v>31</v>
      </c>
      <c r="AV20" s="1">
        <v>53</v>
      </c>
      <c r="AW20" s="1">
        <v>16</v>
      </c>
      <c r="AX20" s="20">
        <f t="shared" si="5"/>
        <v>15</v>
      </c>
      <c r="AY20" s="1">
        <v>24</v>
      </c>
      <c r="AZ20" s="1">
        <v>56</v>
      </c>
      <c r="BA20" s="1">
        <v>20</v>
      </c>
      <c r="BB20" s="20">
        <f t="shared" si="6"/>
        <v>4</v>
      </c>
      <c r="BC20" s="100" t="s">
        <v>2</v>
      </c>
      <c r="BD20" s="100" t="s">
        <v>2</v>
      </c>
      <c r="BE20" s="100" t="s">
        <v>2</v>
      </c>
      <c r="BF20" s="100" t="s">
        <v>2</v>
      </c>
      <c r="BG20" s="1">
        <v>32</v>
      </c>
      <c r="BH20" s="1">
        <v>36</v>
      </c>
      <c r="BI20" s="1">
        <v>32</v>
      </c>
      <c r="BJ20" s="20">
        <f t="shared" si="7"/>
        <v>0</v>
      </c>
      <c r="BK20" s="1">
        <v>7</v>
      </c>
      <c r="BL20" s="1">
        <v>65</v>
      </c>
      <c r="BM20" s="1">
        <v>27</v>
      </c>
      <c r="BN20" s="20">
        <f t="shared" si="8"/>
        <v>-20</v>
      </c>
      <c r="BO20" s="1"/>
      <c r="BP20" s="1"/>
      <c r="BQ20" s="1"/>
      <c r="BR20" s="20"/>
      <c r="BS20" s="22"/>
      <c r="BT20" s="1"/>
      <c r="BU20" s="1"/>
      <c r="BV20" s="1"/>
      <c r="BW20" s="20"/>
      <c r="BX20" s="22"/>
      <c r="BY20" s="22"/>
      <c r="BZ20" s="22"/>
      <c r="CA20" s="12"/>
      <c r="CB20" s="13">
        <v>2007</v>
      </c>
      <c r="CC20" s="21">
        <f>AVERAGE(J32:J35)</f>
        <v>-0.59125</v>
      </c>
      <c r="CD20" s="14" t="e">
        <f>AVERAGE(O32:O35)</f>
        <v>#DIV/0!</v>
      </c>
      <c r="CE20" s="21">
        <f>AVERAGE(X32:X35)</f>
        <v>-1.5025000000000002</v>
      </c>
      <c r="CF20" s="21">
        <f>AVERAGE(AN32:AN35)</f>
        <v>35.28975</v>
      </c>
      <c r="CG20" s="14">
        <f>AVERAGE(AM32:AM35)</f>
        <v>26.525</v>
      </c>
      <c r="CH20" s="21">
        <f>AVERAGE(AG32:AG35)</f>
        <v>-0.536</v>
      </c>
      <c r="CI20" s="103" t="s">
        <v>2</v>
      </c>
      <c r="CJ20" s="21">
        <f>AVERAGE(AS32:AS35)</f>
        <v>1.3635</v>
      </c>
      <c r="CK20" s="14">
        <f>AVERAGE(AT32:AT35)</f>
        <v>4.05725</v>
      </c>
      <c r="CL20" s="21">
        <f>AVERAGE(BS32:BS35)</f>
        <v>0.9112499999999999</v>
      </c>
      <c r="CM20" s="21">
        <f>AVERAGE(BX32:BX35)</f>
        <v>0.887</v>
      </c>
      <c r="CN20" s="21">
        <f>AVERAGE(BY32:BY35)</f>
        <v>0.9089595000000001</v>
      </c>
      <c r="CO20" s="27" t="s">
        <v>2</v>
      </c>
    </row>
    <row r="21" spans="1:93" ht="12">
      <c r="A21" s="2" t="s">
        <v>67</v>
      </c>
      <c r="B21" s="1">
        <v>22</v>
      </c>
      <c r="C21" s="1">
        <v>49</v>
      </c>
      <c r="D21" s="1">
        <v>30</v>
      </c>
      <c r="E21" s="20">
        <f t="shared" si="9"/>
        <v>-8</v>
      </c>
      <c r="F21" s="1">
        <v>29</v>
      </c>
      <c r="G21" s="1">
        <v>31</v>
      </c>
      <c r="H21" s="1">
        <v>41</v>
      </c>
      <c r="I21" s="20">
        <f t="shared" si="10"/>
        <v>-12</v>
      </c>
      <c r="J21" s="22">
        <v>-6.4</v>
      </c>
      <c r="K21" s="12"/>
      <c r="L21" s="12"/>
      <c r="M21" s="12"/>
      <c r="N21" s="20"/>
      <c r="O21" s="12">
        <v>68.4</v>
      </c>
      <c r="P21" s="1">
        <v>26</v>
      </c>
      <c r="Q21" s="1">
        <v>42</v>
      </c>
      <c r="R21" s="1">
        <v>31</v>
      </c>
      <c r="S21" s="20">
        <f t="shared" si="0"/>
        <v>-5</v>
      </c>
      <c r="T21" s="1">
        <v>29</v>
      </c>
      <c r="U21" s="1">
        <v>29</v>
      </c>
      <c r="V21" s="1">
        <v>42</v>
      </c>
      <c r="W21" s="20">
        <f t="shared" si="1"/>
        <v>-13</v>
      </c>
      <c r="X21" s="22">
        <v>-7.1</v>
      </c>
      <c r="Y21" s="1">
        <v>26</v>
      </c>
      <c r="Z21" s="1">
        <v>46</v>
      </c>
      <c r="AA21" s="1">
        <v>28</v>
      </c>
      <c r="AB21" s="20">
        <f t="shared" si="2"/>
        <v>-2</v>
      </c>
      <c r="AC21" s="1">
        <v>27</v>
      </c>
      <c r="AD21" s="1">
        <v>32</v>
      </c>
      <c r="AE21" s="1">
        <v>41</v>
      </c>
      <c r="AF21" s="20">
        <f t="shared" si="3"/>
        <v>-14</v>
      </c>
      <c r="AG21" s="22">
        <v>-6.4</v>
      </c>
      <c r="AH21" s="100" t="s">
        <v>2</v>
      </c>
      <c r="AI21" s="100" t="s">
        <v>2</v>
      </c>
      <c r="AJ21" s="100" t="s">
        <v>2</v>
      </c>
      <c r="AK21" s="100" t="s">
        <v>2</v>
      </c>
      <c r="AL21" s="100" t="s">
        <v>2</v>
      </c>
      <c r="AM21" s="12">
        <v>12.2</v>
      </c>
      <c r="AN21" s="12">
        <v>46.2</v>
      </c>
      <c r="AO21" s="1">
        <v>7</v>
      </c>
      <c r="AP21" s="1">
        <v>83</v>
      </c>
      <c r="AQ21" s="1">
        <v>10</v>
      </c>
      <c r="AR21" s="20">
        <f t="shared" si="4"/>
        <v>-3</v>
      </c>
      <c r="AS21" s="22">
        <v>-0.3</v>
      </c>
      <c r="AT21" s="12">
        <v>3.3</v>
      </c>
      <c r="AU21" s="1">
        <v>34</v>
      </c>
      <c r="AV21" s="1">
        <v>36</v>
      </c>
      <c r="AW21" s="1">
        <v>30</v>
      </c>
      <c r="AX21" s="20">
        <f t="shared" si="5"/>
        <v>4</v>
      </c>
      <c r="AY21" s="1">
        <v>34</v>
      </c>
      <c r="AZ21" s="1">
        <v>35</v>
      </c>
      <c r="BA21" s="1">
        <v>31</v>
      </c>
      <c r="BB21" s="20">
        <f t="shared" si="6"/>
        <v>3</v>
      </c>
      <c r="BC21" s="100" t="s">
        <v>2</v>
      </c>
      <c r="BD21" s="100" t="s">
        <v>2</v>
      </c>
      <c r="BE21" s="100" t="s">
        <v>2</v>
      </c>
      <c r="BF21" s="100" t="s">
        <v>2</v>
      </c>
      <c r="BG21" s="1">
        <v>11</v>
      </c>
      <c r="BH21" s="1">
        <v>61</v>
      </c>
      <c r="BI21" s="1">
        <v>28</v>
      </c>
      <c r="BJ21" s="20">
        <f t="shared" si="7"/>
        <v>-17</v>
      </c>
      <c r="BK21" s="1">
        <v>51</v>
      </c>
      <c r="BL21" s="1">
        <v>43</v>
      </c>
      <c r="BM21" s="1">
        <v>6</v>
      </c>
      <c r="BN21" s="20">
        <f t="shared" si="8"/>
        <v>45</v>
      </c>
      <c r="BO21" s="1"/>
      <c r="BP21" s="1"/>
      <c r="BQ21" s="1"/>
      <c r="BR21" s="20"/>
      <c r="BS21" s="22"/>
      <c r="BT21" s="1"/>
      <c r="BU21" s="1"/>
      <c r="BV21" s="1"/>
      <c r="BW21" s="20"/>
      <c r="BX21" s="22"/>
      <c r="BY21" s="22"/>
      <c r="BZ21" s="22"/>
      <c r="CA21" s="12"/>
      <c r="CB21" s="13">
        <v>2008</v>
      </c>
      <c r="CC21" s="21">
        <f>AVERAGE(J36:J39)</f>
        <v>-3.5285</v>
      </c>
      <c r="CD21" s="14" t="e">
        <f>AVERAGE(O36:O39)</f>
        <v>#DIV/0!</v>
      </c>
      <c r="CE21" s="21">
        <f>AVERAGE(X36:X39)</f>
        <v>-3.1697499999999996</v>
      </c>
      <c r="CF21" s="21">
        <f>AVERAGE(AN36:AN39)</f>
        <v>36.819</v>
      </c>
      <c r="CG21" s="14">
        <f>AVERAGE(AM36:AM39)</f>
        <v>27.6</v>
      </c>
      <c r="CH21" s="21">
        <f>AVERAGE(AG36:AG39)</f>
        <v>-4.7385</v>
      </c>
      <c r="CI21" s="103" t="s">
        <v>2</v>
      </c>
      <c r="CJ21" s="21">
        <f>AVERAGE(AS36:AS39)</f>
        <v>0.5515</v>
      </c>
      <c r="CK21" s="14">
        <f>AVERAGE(AT36:AT39)</f>
        <v>3.57325</v>
      </c>
      <c r="CL21" s="21">
        <f>AVERAGE(AU36:AU39)</f>
        <v>21.50601507626725</v>
      </c>
      <c r="CM21" s="21">
        <f>AVERAGE(AV36:AV39)</f>
        <v>56.12237847665156</v>
      </c>
      <c r="CN21" s="21">
        <f>AVERAGE(BY36:BY39)</f>
        <v>0.9172205</v>
      </c>
      <c r="CO21" s="27" t="s">
        <v>2</v>
      </c>
    </row>
    <row r="22" spans="1:93" ht="12">
      <c r="A22" s="2" t="s">
        <v>64</v>
      </c>
      <c r="B22" s="1">
        <v>15</v>
      </c>
      <c r="C22" s="1">
        <v>32</v>
      </c>
      <c r="D22" s="1">
        <v>53</v>
      </c>
      <c r="E22" s="20">
        <f t="shared" si="9"/>
        <v>-38</v>
      </c>
      <c r="F22" s="1">
        <v>7</v>
      </c>
      <c r="G22" s="1">
        <v>34</v>
      </c>
      <c r="H22" s="1">
        <v>59</v>
      </c>
      <c r="I22" s="20">
        <f t="shared" si="10"/>
        <v>-52</v>
      </c>
      <c r="J22" s="22">
        <v>-8.9</v>
      </c>
      <c r="K22" s="12"/>
      <c r="L22" s="12"/>
      <c r="M22" s="12"/>
      <c r="N22" s="20"/>
      <c r="O22" s="12">
        <v>70.7</v>
      </c>
      <c r="P22" s="1">
        <v>15</v>
      </c>
      <c r="Q22" s="1">
        <v>53</v>
      </c>
      <c r="R22" s="1">
        <v>32</v>
      </c>
      <c r="S22" s="20">
        <f t="shared" si="0"/>
        <v>-17</v>
      </c>
      <c r="T22" s="1">
        <v>10</v>
      </c>
      <c r="U22" s="1">
        <v>31</v>
      </c>
      <c r="V22" s="1">
        <v>59</v>
      </c>
      <c r="W22" s="20">
        <f t="shared" si="1"/>
        <v>-49</v>
      </c>
      <c r="X22" s="22">
        <v>-7.6</v>
      </c>
      <c r="Y22" s="1">
        <v>35</v>
      </c>
      <c r="Z22" s="1">
        <v>36</v>
      </c>
      <c r="AA22" s="1">
        <v>29</v>
      </c>
      <c r="AB22" s="20">
        <f t="shared" si="2"/>
        <v>6</v>
      </c>
      <c r="AC22" s="1">
        <v>7</v>
      </c>
      <c r="AD22" s="1">
        <v>56</v>
      </c>
      <c r="AE22" s="1">
        <v>37</v>
      </c>
      <c r="AF22" s="20">
        <f t="shared" si="3"/>
        <v>-30</v>
      </c>
      <c r="AG22" s="22">
        <v>-5.6</v>
      </c>
      <c r="AH22" s="100" t="s">
        <v>2</v>
      </c>
      <c r="AI22" s="100" t="s">
        <v>2</v>
      </c>
      <c r="AJ22" s="100" t="s">
        <v>2</v>
      </c>
      <c r="AK22" s="100" t="s">
        <v>2</v>
      </c>
      <c r="AL22" s="100" t="s">
        <v>2</v>
      </c>
      <c r="AM22" s="12">
        <v>17.3</v>
      </c>
      <c r="AN22" s="12">
        <v>32.9</v>
      </c>
      <c r="AO22" s="1">
        <v>42</v>
      </c>
      <c r="AP22" s="1">
        <v>48</v>
      </c>
      <c r="AQ22" s="1">
        <v>10</v>
      </c>
      <c r="AR22" s="20">
        <f t="shared" si="4"/>
        <v>32</v>
      </c>
      <c r="AS22" s="22">
        <v>1.1</v>
      </c>
      <c r="AT22" s="12">
        <v>3.5</v>
      </c>
      <c r="AU22" s="1">
        <v>17</v>
      </c>
      <c r="AV22" s="1">
        <v>67</v>
      </c>
      <c r="AW22" s="1">
        <v>16</v>
      </c>
      <c r="AX22" s="20">
        <f t="shared" si="5"/>
        <v>1</v>
      </c>
      <c r="AY22" s="1">
        <v>42</v>
      </c>
      <c r="AZ22" s="1">
        <v>38</v>
      </c>
      <c r="BA22" s="1">
        <v>20</v>
      </c>
      <c r="BB22" s="20">
        <f t="shared" si="6"/>
        <v>22</v>
      </c>
      <c r="BC22" s="100" t="s">
        <v>2</v>
      </c>
      <c r="BD22" s="100" t="s">
        <v>2</v>
      </c>
      <c r="BE22" s="100" t="s">
        <v>2</v>
      </c>
      <c r="BF22" s="100" t="s">
        <v>2</v>
      </c>
      <c r="BG22" s="1">
        <v>17</v>
      </c>
      <c r="BH22" s="1">
        <v>60</v>
      </c>
      <c r="BI22" s="1">
        <v>23</v>
      </c>
      <c r="BJ22" s="20">
        <f t="shared" si="7"/>
        <v>-6</v>
      </c>
      <c r="BK22" s="1">
        <v>51</v>
      </c>
      <c r="BL22" s="1">
        <v>39</v>
      </c>
      <c r="BM22" s="1">
        <v>10</v>
      </c>
      <c r="BN22" s="20">
        <f t="shared" si="8"/>
        <v>41</v>
      </c>
      <c r="BO22" s="1"/>
      <c r="BP22" s="1"/>
      <c r="BQ22" s="1"/>
      <c r="BR22" s="20"/>
      <c r="BS22" s="22"/>
      <c r="BT22" s="1"/>
      <c r="BU22" s="1"/>
      <c r="BV22" s="1"/>
      <c r="BW22" s="20"/>
      <c r="BX22" s="22"/>
      <c r="BY22" s="22"/>
      <c r="BZ22" s="22"/>
      <c r="CA22" s="12"/>
      <c r="CB22" s="13">
        <v>2009</v>
      </c>
      <c r="CC22" s="21">
        <f>AVERAGE(J40:J43)</f>
        <v>-11.426</v>
      </c>
      <c r="CD22" s="14" t="e">
        <f>AVERAGE(O40:O43)</f>
        <v>#DIV/0!</v>
      </c>
      <c r="CE22" s="21">
        <f>AVERAGE(X40:X43)</f>
        <v>-11.713249999999999</v>
      </c>
      <c r="CF22" s="21">
        <f>AVERAGE(AN40:AN43)</f>
        <v>27.95475</v>
      </c>
      <c r="CG22" s="14">
        <f>AVERAGE(AM40:AM43)</f>
        <v>26.025</v>
      </c>
      <c r="CH22" s="21">
        <f>AVERAGE(AG40:AG43)</f>
        <v>-11.76125</v>
      </c>
      <c r="CI22" s="103" t="s">
        <v>2</v>
      </c>
      <c r="CJ22" s="21">
        <f>AVERAGE(AS40:AS43)</f>
        <v>-6.41425</v>
      </c>
      <c r="CK22" s="14">
        <f>AVERAGE(AT40:AT43)</f>
        <v>2.09775</v>
      </c>
      <c r="CL22" s="21">
        <f>AVERAGE(BS40:BS43)</f>
        <v>-1.04425</v>
      </c>
      <c r="CM22" s="21">
        <f>AVERAGE(AV40:AV43)</f>
        <v>53.81889910133614</v>
      </c>
      <c r="CN22" s="21">
        <f>AVERAGE(BY40:BY43)</f>
        <v>-0.9145025</v>
      </c>
      <c r="CO22" s="21">
        <f>AVERAGE(BZ40:BZ43)</f>
        <v>36.41598119858989</v>
      </c>
    </row>
    <row r="23" spans="1:93" ht="12">
      <c r="A23" s="2" t="s">
        <v>68</v>
      </c>
      <c r="B23" s="1">
        <v>21</v>
      </c>
      <c r="C23" s="1">
        <v>33</v>
      </c>
      <c r="D23" s="1">
        <v>46</v>
      </c>
      <c r="E23" s="20">
        <f t="shared" si="9"/>
        <v>-25</v>
      </c>
      <c r="F23" s="1">
        <v>8</v>
      </c>
      <c r="G23" s="1">
        <v>47</v>
      </c>
      <c r="H23" s="1">
        <v>46</v>
      </c>
      <c r="I23" s="20">
        <f t="shared" si="10"/>
        <v>-38</v>
      </c>
      <c r="J23" s="22">
        <v>-5.6</v>
      </c>
      <c r="K23" s="12"/>
      <c r="L23" s="12"/>
      <c r="M23" s="12"/>
      <c r="N23" s="20"/>
      <c r="O23" s="12">
        <v>69.5</v>
      </c>
      <c r="P23" s="1">
        <v>20</v>
      </c>
      <c r="Q23" s="1">
        <v>34</v>
      </c>
      <c r="R23" s="1">
        <v>46</v>
      </c>
      <c r="S23" s="20">
        <f t="shared" si="0"/>
        <v>-26</v>
      </c>
      <c r="T23" s="1">
        <v>8</v>
      </c>
      <c r="U23" s="1">
        <v>46</v>
      </c>
      <c r="V23" s="1">
        <v>46</v>
      </c>
      <c r="W23" s="20">
        <f t="shared" si="1"/>
        <v>-38</v>
      </c>
      <c r="X23" s="22">
        <v>-5.3</v>
      </c>
      <c r="Y23" s="1">
        <v>19</v>
      </c>
      <c r="Z23" s="1">
        <v>36</v>
      </c>
      <c r="AA23" s="1">
        <v>45</v>
      </c>
      <c r="AB23" s="20">
        <f t="shared" si="2"/>
        <v>-26</v>
      </c>
      <c r="AC23" s="1">
        <v>8</v>
      </c>
      <c r="AD23" s="1">
        <v>46</v>
      </c>
      <c r="AE23" s="1">
        <v>46</v>
      </c>
      <c r="AF23" s="20">
        <f t="shared" si="3"/>
        <v>-38</v>
      </c>
      <c r="AG23" s="22">
        <v>-5.5</v>
      </c>
      <c r="AH23" s="100" t="s">
        <v>2</v>
      </c>
      <c r="AI23" s="100" t="s">
        <v>2</v>
      </c>
      <c r="AJ23" s="100" t="s">
        <v>2</v>
      </c>
      <c r="AK23" s="100" t="s">
        <v>2</v>
      </c>
      <c r="AL23" s="100" t="s">
        <v>2</v>
      </c>
      <c r="AM23" s="12">
        <v>9.5</v>
      </c>
      <c r="AN23" s="12">
        <v>44.7</v>
      </c>
      <c r="AO23" s="1">
        <v>26</v>
      </c>
      <c r="AP23" s="1">
        <v>57</v>
      </c>
      <c r="AQ23" s="1">
        <v>17</v>
      </c>
      <c r="AR23" s="20">
        <f t="shared" si="4"/>
        <v>9</v>
      </c>
      <c r="AS23" s="22">
        <v>0.2</v>
      </c>
      <c r="AT23" s="12">
        <v>2.7</v>
      </c>
      <c r="AU23" s="1">
        <v>24</v>
      </c>
      <c r="AV23" s="1">
        <v>38</v>
      </c>
      <c r="AW23" s="1">
        <v>38</v>
      </c>
      <c r="AX23" s="20">
        <f t="shared" si="5"/>
        <v>-14</v>
      </c>
      <c r="AY23" s="1">
        <v>23</v>
      </c>
      <c r="AZ23" s="1">
        <v>39</v>
      </c>
      <c r="BA23" s="1">
        <v>38</v>
      </c>
      <c r="BB23" s="20">
        <f t="shared" si="6"/>
        <v>-15</v>
      </c>
      <c r="BC23" s="100" t="s">
        <v>2</v>
      </c>
      <c r="BD23" s="100" t="s">
        <v>2</v>
      </c>
      <c r="BE23" s="100" t="s">
        <v>2</v>
      </c>
      <c r="BF23" s="100" t="s">
        <v>2</v>
      </c>
      <c r="BG23" s="1">
        <v>25</v>
      </c>
      <c r="BH23" s="1">
        <v>38</v>
      </c>
      <c r="BI23" s="1">
        <v>38</v>
      </c>
      <c r="BJ23" s="20">
        <f t="shared" si="7"/>
        <v>-13</v>
      </c>
      <c r="BK23" s="1">
        <v>25</v>
      </c>
      <c r="BL23" s="1">
        <v>62</v>
      </c>
      <c r="BM23" s="1">
        <v>13</v>
      </c>
      <c r="BN23" s="20">
        <f t="shared" si="8"/>
        <v>12</v>
      </c>
      <c r="BO23" s="1"/>
      <c r="BP23" s="1"/>
      <c r="BQ23" s="1"/>
      <c r="BR23" s="20"/>
      <c r="BS23" s="22"/>
      <c r="BT23" s="1"/>
      <c r="BU23" s="1"/>
      <c r="BV23" s="1"/>
      <c r="BW23" s="20"/>
      <c r="BX23" s="22"/>
      <c r="BY23" s="22"/>
      <c r="BZ23" s="22"/>
      <c r="CA23" s="12"/>
      <c r="CB23" s="13">
        <v>2010</v>
      </c>
      <c r="CC23" s="21">
        <f>AVERAGE(J44:J47)</f>
        <v>-2.24975</v>
      </c>
      <c r="CD23" s="14" t="e">
        <f>AVERAGE(O44:O47)</f>
        <v>#DIV/0!</v>
      </c>
      <c r="CE23" s="21">
        <f>AVERAGE(X44:X47)</f>
        <v>-1.9649999999999996</v>
      </c>
      <c r="CF23" s="21">
        <f>AVERAGE(AN44:AN47)</f>
        <v>28.99025</v>
      </c>
      <c r="CG23" s="14">
        <f>AVERAGE(AM44:AM47)</f>
        <v>20.125</v>
      </c>
      <c r="CH23" s="21">
        <f>AVERAGE(AG44:AG47)</f>
        <v>-1.9417499999999999</v>
      </c>
      <c r="CI23" s="103" t="s">
        <v>2</v>
      </c>
      <c r="CJ23" s="21">
        <f>AVERAGE(AS44:AS47)</f>
        <v>1.3242500000000001</v>
      </c>
      <c r="CK23" s="14">
        <f>AVERAGE(AT44:AT47)</f>
        <v>2.52925</v>
      </c>
      <c r="CL23" s="21">
        <f>AVERAGE(BS44:BS47)</f>
        <v>-1.2429999999999999</v>
      </c>
      <c r="CM23" s="21">
        <f>AVERAGE(AV44:AV47)</f>
        <v>52.091724039104065</v>
      </c>
      <c r="CN23" s="21">
        <f>AVERAGE(BY44:BY47)</f>
        <v>-0.9343377499999999</v>
      </c>
      <c r="CO23" s="21">
        <f>AVERAGE(BZ44:BZ47)</f>
        <v>38.51974462047765</v>
      </c>
    </row>
    <row r="24" spans="1:93" ht="12">
      <c r="A24" s="2" t="s">
        <v>69</v>
      </c>
      <c r="B24" s="1">
        <v>11</v>
      </c>
      <c r="C24" s="1">
        <v>30</v>
      </c>
      <c r="D24" s="1">
        <v>58</v>
      </c>
      <c r="E24" s="20">
        <f t="shared" si="9"/>
        <v>-47</v>
      </c>
      <c r="F24" s="1">
        <v>9</v>
      </c>
      <c r="G24" s="1">
        <v>29</v>
      </c>
      <c r="H24" s="1">
        <v>62</v>
      </c>
      <c r="I24" s="20">
        <f t="shared" si="10"/>
        <v>-53</v>
      </c>
      <c r="J24" s="22">
        <v>-8.2</v>
      </c>
      <c r="K24" s="12"/>
      <c r="L24" s="12"/>
      <c r="M24" s="12"/>
      <c r="N24" s="20"/>
      <c r="O24" s="12">
        <v>61.8</v>
      </c>
      <c r="P24" s="1">
        <v>25</v>
      </c>
      <c r="Q24" s="1">
        <v>20</v>
      </c>
      <c r="R24" s="1">
        <v>55</v>
      </c>
      <c r="S24" s="20">
        <f t="shared" si="0"/>
        <v>-30</v>
      </c>
      <c r="T24" s="1">
        <v>10</v>
      </c>
      <c r="U24" s="1">
        <v>17</v>
      </c>
      <c r="V24" s="1">
        <v>73</v>
      </c>
      <c r="W24" s="20">
        <f t="shared" si="1"/>
        <v>-63</v>
      </c>
      <c r="X24" s="22">
        <v>-8.4</v>
      </c>
      <c r="Y24" s="1">
        <v>12</v>
      </c>
      <c r="Z24" s="1">
        <v>37</v>
      </c>
      <c r="AA24" s="1">
        <v>51</v>
      </c>
      <c r="AB24" s="20">
        <f t="shared" si="2"/>
        <v>-39</v>
      </c>
      <c r="AC24" s="1">
        <v>14</v>
      </c>
      <c r="AD24" s="1">
        <v>28</v>
      </c>
      <c r="AE24" s="1">
        <v>58</v>
      </c>
      <c r="AF24" s="20">
        <f t="shared" si="3"/>
        <v>-44</v>
      </c>
      <c r="AG24" s="22">
        <v>-7.9</v>
      </c>
      <c r="AH24" s="100" t="s">
        <v>2</v>
      </c>
      <c r="AI24" s="100" t="s">
        <v>2</v>
      </c>
      <c r="AJ24" s="100" t="s">
        <v>2</v>
      </c>
      <c r="AK24" s="100" t="s">
        <v>2</v>
      </c>
      <c r="AL24" s="100" t="s">
        <v>2</v>
      </c>
      <c r="AM24" s="12">
        <v>23.7</v>
      </c>
      <c r="AN24" s="12">
        <v>22.5</v>
      </c>
      <c r="AO24" s="1">
        <v>18</v>
      </c>
      <c r="AP24" s="1">
        <v>15</v>
      </c>
      <c r="AQ24" s="1">
        <v>68</v>
      </c>
      <c r="AR24" s="20">
        <f t="shared" si="4"/>
        <v>-50</v>
      </c>
      <c r="AS24" s="22">
        <v>-8.6</v>
      </c>
      <c r="AT24" s="12">
        <v>3.3</v>
      </c>
      <c r="AU24" s="1">
        <v>22</v>
      </c>
      <c r="AV24" s="1">
        <v>29</v>
      </c>
      <c r="AW24" s="1">
        <v>49</v>
      </c>
      <c r="AX24" s="20">
        <f t="shared" si="5"/>
        <v>-27</v>
      </c>
      <c r="AY24" s="1">
        <v>25</v>
      </c>
      <c r="AZ24" s="1">
        <v>33</v>
      </c>
      <c r="BA24" s="1">
        <v>43</v>
      </c>
      <c r="BB24" s="20">
        <f t="shared" si="6"/>
        <v>-18</v>
      </c>
      <c r="BC24" s="100" t="s">
        <v>2</v>
      </c>
      <c r="BD24" s="100" t="s">
        <v>2</v>
      </c>
      <c r="BE24" s="100" t="s">
        <v>2</v>
      </c>
      <c r="BF24" s="100" t="s">
        <v>2</v>
      </c>
      <c r="BG24" s="1">
        <v>26</v>
      </c>
      <c r="BH24" s="1">
        <v>28</v>
      </c>
      <c r="BI24" s="1">
        <v>46</v>
      </c>
      <c r="BJ24" s="20">
        <f t="shared" si="7"/>
        <v>-20</v>
      </c>
      <c r="BK24" s="1">
        <v>24</v>
      </c>
      <c r="BL24" s="1">
        <v>57</v>
      </c>
      <c r="BM24" s="1">
        <v>18</v>
      </c>
      <c r="BN24" s="20">
        <f t="shared" si="8"/>
        <v>6</v>
      </c>
      <c r="BO24" s="1"/>
      <c r="BP24" s="1"/>
      <c r="BQ24" s="1"/>
      <c r="BR24" s="20"/>
      <c r="BS24" s="22"/>
      <c r="BT24" s="1"/>
      <c r="BU24" s="1"/>
      <c r="BV24" s="1"/>
      <c r="BW24" s="20"/>
      <c r="BX24" s="22"/>
      <c r="BY24" s="22"/>
      <c r="BZ24" s="22"/>
      <c r="CA24" s="12"/>
      <c r="CB24" s="13">
        <v>2011</v>
      </c>
      <c r="CC24" s="21">
        <f>AVERAGE(J48:J51)</f>
        <v>-0.50425</v>
      </c>
      <c r="CD24" s="14" t="e">
        <f>AVERAGE(O48:O51)</f>
        <v>#DIV/0!</v>
      </c>
      <c r="CE24" s="21">
        <f>AVERAGE(X48:X51)</f>
        <v>-0.18525000000000003</v>
      </c>
      <c r="CF24" s="103" t="s">
        <v>2</v>
      </c>
      <c r="CG24" s="103" t="s">
        <v>2</v>
      </c>
      <c r="CH24" s="21">
        <f>AVERAGE(AG48:AG51)</f>
        <v>-1.00675</v>
      </c>
      <c r="CI24" s="21">
        <f>AVERAGE(AL48:AL51)</f>
        <v>-0.011249999999999982</v>
      </c>
      <c r="CJ24" s="21">
        <f>AVERAGE(AS48:AS51)</f>
        <v>1.1940000000000002</v>
      </c>
      <c r="CK24" s="105">
        <f>AVERAGE(AT48:AT51)</f>
        <v>7.1135</v>
      </c>
      <c r="CL24" s="27" t="s">
        <v>2</v>
      </c>
      <c r="CM24" s="27" t="s">
        <v>2</v>
      </c>
      <c r="CN24" s="27" t="s">
        <v>2</v>
      </c>
      <c r="CO24" s="21">
        <f>AVERAGE(AX48:AX51)</f>
        <v>-0.6333598791711061</v>
      </c>
    </row>
    <row r="25" spans="1:93" ht="12">
      <c r="A25" s="2" t="s">
        <v>67</v>
      </c>
      <c r="B25" s="1">
        <v>17</v>
      </c>
      <c r="C25" s="1">
        <v>39</v>
      </c>
      <c r="D25" s="1">
        <v>43</v>
      </c>
      <c r="E25" s="20">
        <f t="shared" si="9"/>
        <v>-26</v>
      </c>
      <c r="F25" s="1">
        <v>15</v>
      </c>
      <c r="G25" s="1">
        <v>24</v>
      </c>
      <c r="H25" s="1">
        <v>60</v>
      </c>
      <c r="I25" s="20">
        <f t="shared" si="10"/>
        <v>-45</v>
      </c>
      <c r="J25" s="22">
        <v>-6.1</v>
      </c>
      <c r="K25" s="12"/>
      <c r="L25" s="12"/>
      <c r="M25" s="12"/>
      <c r="N25" s="20"/>
      <c r="O25" s="12">
        <v>65.1</v>
      </c>
      <c r="P25" s="1">
        <v>13</v>
      </c>
      <c r="Q25" s="1">
        <v>46</v>
      </c>
      <c r="R25" s="1">
        <v>41</v>
      </c>
      <c r="S25" s="20">
        <f t="shared" si="0"/>
        <v>-28</v>
      </c>
      <c r="T25" s="1">
        <v>15</v>
      </c>
      <c r="U25" s="1">
        <v>27</v>
      </c>
      <c r="V25" s="1">
        <v>59</v>
      </c>
      <c r="W25" s="20">
        <f t="shared" si="1"/>
        <v>-44</v>
      </c>
      <c r="X25" s="22">
        <v>-6.6</v>
      </c>
      <c r="Y25" s="1">
        <v>20</v>
      </c>
      <c r="Z25" s="1">
        <v>38</v>
      </c>
      <c r="AA25" s="1">
        <v>42</v>
      </c>
      <c r="AB25" s="20">
        <f t="shared" si="2"/>
        <v>-22</v>
      </c>
      <c r="AC25" s="1">
        <v>14</v>
      </c>
      <c r="AD25" s="1">
        <v>25</v>
      </c>
      <c r="AE25" s="1">
        <v>62</v>
      </c>
      <c r="AF25" s="20">
        <f t="shared" si="3"/>
        <v>-48</v>
      </c>
      <c r="AG25" s="22">
        <v>-6.8</v>
      </c>
      <c r="AH25" s="100" t="s">
        <v>2</v>
      </c>
      <c r="AI25" s="100" t="s">
        <v>2</v>
      </c>
      <c r="AJ25" s="100" t="s">
        <v>2</v>
      </c>
      <c r="AK25" s="100" t="s">
        <v>2</v>
      </c>
      <c r="AL25" s="100" t="s">
        <v>2</v>
      </c>
      <c r="AM25" s="12">
        <v>22</v>
      </c>
      <c r="AN25" s="12">
        <v>47.4</v>
      </c>
      <c r="AO25" s="1">
        <v>10</v>
      </c>
      <c r="AP25" s="1">
        <v>67</v>
      </c>
      <c r="AQ25" s="1">
        <v>22</v>
      </c>
      <c r="AR25" s="20">
        <f t="shared" si="4"/>
        <v>-12</v>
      </c>
      <c r="AS25" s="22">
        <v>-1.4</v>
      </c>
      <c r="AT25" s="12">
        <v>3.2</v>
      </c>
      <c r="AU25" s="1">
        <v>28</v>
      </c>
      <c r="AV25" s="1">
        <v>45</v>
      </c>
      <c r="AW25" s="1">
        <v>27</v>
      </c>
      <c r="AX25" s="20">
        <f t="shared" si="5"/>
        <v>1</v>
      </c>
      <c r="AY25" s="1">
        <v>15</v>
      </c>
      <c r="AZ25" s="1">
        <v>62</v>
      </c>
      <c r="BA25" s="1">
        <v>23</v>
      </c>
      <c r="BB25" s="20">
        <f t="shared" si="6"/>
        <v>-8</v>
      </c>
      <c r="BC25" s="100" t="s">
        <v>2</v>
      </c>
      <c r="BD25" s="100" t="s">
        <v>2</v>
      </c>
      <c r="BE25" s="100" t="s">
        <v>2</v>
      </c>
      <c r="BF25" s="100" t="s">
        <v>2</v>
      </c>
      <c r="BG25" s="1">
        <v>19</v>
      </c>
      <c r="BH25" s="1">
        <v>59</v>
      </c>
      <c r="BI25" s="1">
        <v>23</v>
      </c>
      <c r="BJ25" s="20">
        <f t="shared" si="7"/>
        <v>-4</v>
      </c>
      <c r="BK25" s="1">
        <v>24</v>
      </c>
      <c r="BL25" s="1">
        <v>62</v>
      </c>
      <c r="BM25" s="1">
        <v>14</v>
      </c>
      <c r="BN25" s="20">
        <f t="shared" si="8"/>
        <v>10</v>
      </c>
      <c r="BO25" s="1"/>
      <c r="BP25" s="1"/>
      <c r="BQ25" s="1"/>
      <c r="BR25" s="20"/>
      <c r="BS25" s="22"/>
      <c r="BT25" s="1"/>
      <c r="BU25" s="1"/>
      <c r="BV25" s="1"/>
      <c r="BW25" s="20"/>
      <c r="BX25" s="22"/>
      <c r="BY25" s="22"/>
      <c r="BZ25" s="22"/>
      <c r="CA25" s="12"/>
      <c r="CB25" s="13">
        <v>2012</v>
      </c>
      <c r="CC25" s="21">
        <f>AVERAGE(J52:J55)</f>
        <v>-7.24725</v>
      </c>
      <c r="CD25" s="14">
        <f>AVERAGE(O52:O55)</f>
        <v>77.5575</v>
      </c>
      <c r="CE25" s="21">
        <f>AVERAGE(X52:X55)</f>
        <v>-6.882499999999999</v>
      </c>
      <c r="CF25" s="103" t="s">
        <v>2</v>
      </c>
      <c r="CG25" s="103" t="s">
        <v>2</v>
      </c>
      <c r="CH25" s="21">
        <f>AVERAGE(AG52:AG55)</f>
        <v>-7.98625</v>
      </c>
      <c r="CI25" s="21">
        <f>AVERAGE(AL52:AL55)</f>
        <v>1.155</v>
      </c>
      <c r="CJ25" s="21">
        <f>AVERAGE(AS52:AS55)</f>
        <v>0.9585</v>
      </c>
      <c r="CK25" s="105">
        <f>AVERAGE(AT52:AT55)</f>
        <v>9.336500000000001</v>
      </c>
      <c r="CL25" s="27" t="s">
        <v>2</v>
      </c>
      <c r="CM25" s="27" t="s">
        <v>2</v>
      </c>
      <c r="CN25" s="27" t="s">
        <v>2</v>
      </c>
      <c r="CO25" s="27" t="s">
        <v>2</v>
      </c>
    </row>
    <row r="26" spans="1:93" ht="12">
      <c r="A26" s="2" t="s">
        <v>64</v>
      </c>
      <c r="B26" s="1">
        <v>12</v>
      </c>
      <c r="C26" s="1">
        <v>50</v>
      </c>
      <c r="D26" s="1">
        <v>39</v>
      </c>
      <c r="E26" s="20">
        <f t="shared" si="9"/>
        <v>-27</v>
      </c>
      <c r="F26" s="1">
        <v>23</v>
      </c>
      <c r="G26" s="1">
        <v>39</v>
      </c>
      <c r="H26" s="1">
        <v>38</v>
      </c>
      <c r="I26" s="20">
        <f t="shared" si="10"/>
        <v>-15</v>
      </c>
      <c r="J26" s="22">
        <v>-4.5</v>
      </c>
      <c r="K26" s="12"/>
      <c r="L26" s="12"/>
      <c r="M26" s="12"/>
      <c r="N26" s="20"/>
      <c r="O26" s="12">
        <v>73.2</v>
      </c>
      <c r="P26" s="1">
        <v>12</v>
      </c>
      <c r="Q26" s="1">
        <v>44</v>
      </c>
      <c r="R26" s="1">
        <v>44</v>
      </c>
      <c r="S26" s="20">
        <f t="shared" si="0"/>
        <v>-32</v>
      </c>
      <c r="T26" s="1">
        <v>26</v>
      </c>
      <c r="U26" s="1">
        <v>27</v>
      </c>
      <c r="V26" s="1">
        <v>47</v>
      </c>
      <c r="W26" s="20">
        <f t="shared" si="1"/>
        <v>-21</v>
      </c>
      <c r="X26" s="22">
        <v>-2.9</v>
      </c>
      <c r="Y26" s="1">
        <v>12</v>
      </c>
      <c r="Z26" s="1">
        <v>47</v>
      </c>
      <c r="AA26" s="1">
        <v>41</v>
      </c>
      <c r="AB26" s="20">
        <f t="shared" si="2"/>
        <v>-29</v>
      </c>
      <c r="AC26" s="1">
        <v>27</v>
      </c>
      <c r="AD26" s="1">
        <v>26</v>
      </c>
      <c r="AE26" s="1">
        <v>47</v>
      </c>
      <c r="AF26" s="20">
        <f t="shared" si="3"/>
        <v>-20</v>
      </c>
      <c r="AG26" s="22">
        <v>-2.7</v>
      </c>
      <c r="AH26" s="100" t="s">
        <v>2</v>
      </c>
      <c r="AI26" s="100" t="s">
        <v>2</v>
      </c>
      <c r="AJ26" s="100" t="s">
        <v>2</v>
      </c>
      <c r="AK26" s="100" t="s">
        <v>2</v>
      </c>
      <c r="AL26" s="100" t="s">
        <v>2</v>
      </c>
      <c r="AM26" s="12">
        <v>27.5</v>
      </c>
      <c r="AN26" s="12">
        <v>31.6</v>
      </c>
      <c r="AO26" s="1">
        <v>40</v>
      </c>
      <c r="AP26" s="1">
        <v>42</v>
      </c>
      <c r="AQ26" s="1">
        <v>18</v>
      </c>
      <c r="AR26" s="20">
        <f t="shared" si="4"/>
        <v>22</v>
      </c>
      <c r="AS26" s="22">
        <v>1.1</v>
      </c>
      <c r="AT26" s="12">
        <v>3.5</v>
      </c>
      <c r="AU26" s="1">
        <v>33</v>
      </c>
      <c r="AV26" s="1">
        <v>51</v>
      </c>
      <c r="AW26" s="1">
        <v>15</v>
      </c>
      <c r="AX26" s="20">
        <f t="shared" si="5"/>
        <v>18</v>
      </c>
      <c r="AY26" s="1">
        <v>33</v>
      </c>
      <c r="AZ26" s="1">
        <v>52</v>
      </c>
      <c r="BA26" s="1">
        <v>15</v>
      </c>
      <c r="BB26" s="20">
        <f t="shared" si="6"/>
        <v>18</v>
      </c>
      <c r="BC26" s="100" t="s">
        <v>2</v>
      </c>
      <c r="BD26" s="100" t="s">
        <v>2</v>
      </c>
      <c r="BE26" s="100" t="s">
        <v>2</v>
      </c>
      <c r="BF26" s="100" t="s">
        <v>2</v>
      </c>
      <c r="BG26" s="1">
        <v>33</v>
      </c>
      <c r="BH26" s="1">
        <v>52</v>
      </c>
      <c r="BI26" s="1">
        <v>15</v>
      </c>
      <c r="BJ26" s="20">
        <f t="shared" si="7"/>
        <v>18</v>
      </c>
      <c r="BK26" s="1">
        <v>35</v>
      </c>
      <c r="BL26" s="1">
        <v>55</v>
      </c>
      <c r="BM26" s="1">
        <v>10</v>
      </c>
      <c r="BN26" s="20">
        <f t="shared" si="8"/>
        <v>25</v>
      </c>
      <c r="BO26" s="1"/>
      <c r="BP26" s="1"/>
      <c r="BQ26" s="1"/>
      <c r="BR26" s="20"/>
      <c r="BS26" s="22"/>
      <c r="BT26" s="1"/>
      <c r="BU26" s="1"/>
      <c r="BV26" s="1"/>
      <c r="BW26" s="20"/>
      <c r="BX26" s="22"/>
      <c r="BY26" s="22"/>
      <c r="BZ26" s="22"/>
      <c r="CA26" s="12"/>
      <c r="CB26" s="13">
        <v>2013</v>
      </c>
      <c r="CC26" s="21">
        <f>AVERAGE(J56:J59)</f>
        <v>-3.5367499999999996</v>
      </c>
      <c r="CD26" s="14">
        <f>AVERAGE(O56:O59)</f>
        <v>79.449</v>
      </c>
      <c r="CE26" s="21">
        <f>AVERAGE(X56:X59)</f>
        <v>-2.98575</v>
      </c>
      <c r="CF26" s="103" t="s">
        <v>2</v>
      </c>
      <c r="CG26" s="103" t="s">
        <v>2</v>
      </c>
      <c r="CH26" s="21">
        <f>AVERAGE(AG56:AG59)</f>
        <v>-4.182</v>
      </c>
      <c r="CI26" s="21">
        <f>AVERAGE(AL56:AL59)</f>
        <v>3.033</v>
      </c>
      <c r="CJ26" s="21">
        <f>AVERAGE(AS56:AS59)</f>
        <v>3.6425</v>
      </c>
      <c r="CK26" s="105">
        <f>AVERAGE(AT56:AT59)</f>
        <v>8.7375</v>
      </c>
      <c r="CL26" s="27" t="s">
        <v>2</v>
      </c>
      <c r="CM26" s="27" t="s">
        <v>2</v>
      </c>
      <c r="CN26" s="27" t="s">
        <v>2</v>
      </c>
      <c r="CO26" s="27" t="s">
        <v>2</v>
      </c>
    </row>
    <row r="27" spans="1:93" ht="12">
      <c r="A27" s="2" t="s">
        <v>70</v>
      </c>
      <c r="B27" s="1">
        <v>27</v>
      </c>
      <c r="C27" s="1">
        <v>54</v>
      </c>
      <c r="D27" s="1">
        <v>19</v>
      </c>
      <c r="E27" s="20">
        <f t="shared" si="9"/>
        <v>8</v>
      </c>
      <c r="F27" s="1">
        <v>27</v>
      </c>
      <c r="G27" s="1">
        <v>36</v>
      </c>
      <c r="H27" s="1">
        <v>37</v>
      </c>
      <c r="I27" s="20">
        <f t="shared" si="10"/>
        <v>-10</v>
      </c>
      <c r="J27" s="22">
        <v>-2.6</v>
      </c>
      <c r="K27" s="12"/>
      <c r="L27" s="12"/>
      <c r="M27" s="12"/>
      <c r="N27" s="20"/>
      <c r="O27" s="12">
        <v>73</v>
      </c>
      <c r="P27" s="1">
        <v>24</v>
      </c>
      <c r="Q27" s="1">
        <v>56</v>
      </c>
      <c r="R27" s="1">
        <v>20</v>
      </c>
      <c r="S27" s="20">
        <f t="shared" si="0"/>
        <v>4</v>
      </c>
      <c r="T27" s="1">
        <v>24</v>
      </c>
      <c r="U27" s="1">
        <v>38</v>
      </c>
      <c r="V27" s="1">
        <v>37</v>
      </c>
      <c r="W27" s="20">
        <f t="shared" si="1"/>
        <v>-13</v>
      </c>
      <c r="X27" s="22">
        <v>-3.1</v>
      </c>
      <c r="Y27" s="1">
        <v>24</v>
      </c>
      <c r="Z27" s="1">
        <v>60</v>
      </c>
      <c r="AA27" s="1">
        <v>17</v>
      </c>
      <c r="AB27" s="20">
        <f t="shared" si="2"/>
        <v>7</v>
      </c>
      <c r="AC27" s="1">
        <v>20</v>
      </c>
      <c r="AD27" s="1">
        <v>42</v>
      </c>
      <c r="AE27" s="1">
        <v>38</v>
      </c>
      <c r="AF27" s="20">
        <f t="shared" si="3"/>
        <v>-18</v>
      </c>
      <c r="AG27" s="22">
        <v>-3.5</v>
      </c>
      <c r="AH27" s="100" t="s">
        <v>2</v>
      </c>
      <c r="AI27" s="100" t="s">
        <v>2</v>
      </c>
      <c r="AJ27" s="100" t="s">
        <v>2</v>
      </c>
      <c r="AK27" s="100" t="s">
        <v>2</v>
      </c>
      <c r="AL27" s="100" t="s">
        <v>2</v>
      </c>
      <c r="AM27" s="12">
        <v>16.4</v>
      </c>
      <c r="AN27" s="12">
        <v>30.6</v>
      </c>
      <c r="AO27" s="1">
        <v>46</v>
      </c>
      <c r="AP27" s="1">
        <v>45</v>
      </c>
      <c r="AQ27" s="1">
        <v>9</v>
      </c>
      <c r="AR27" s="20">
        <f t="shared" si="4"/>
        <v>37</v>
      </c>
      <c r="AS27" s="22">
        <v>5.5</v>
      </c>
      <c r="AT27" s="12">
        <v>2.7</v>
      </c>
      <c r="AU27" s="1">
        <v>31</v>
      </c>
      <c r="AV27" s="1">
        <v>46</v>
      </c>
      <c r="AW27" s="1">
        <v>23</v>
      </c>
      <c r="AX27" s="20">
        <f t="shared" si="5"/>
        <v>8</v>
      </c>
      <c r="AY27" s="1">
        <v>31</v>
      </c>
      <c r="AZ27" s="1">
        <v>45</v>
      </c>
      <c r="BA27" s="1">
        <v>24</v>
      </c>
      <c r="BB27" s="20">
        <f t="shared" si="6"/>
        <v>7</v>
      </c>
      <c r="BC27" s="100" t="s">
        <v>2</v>
      </c>
      <c r="BD27" s="100" t="s">
        <v>2</v>
      </c>
      <c r="BE27" s="100" t="s">
        <v>2</v>
      </c>
      <c r="BF27" s="100" t="s">
        <v>2</v>
      </c>
      <c r="BG27" s="1">
        <v>24</v>
      </c>
      <c r="BH27" s="1">
        <v>53</v>
      </c>
      <c r="BI27" s="1">
        <v>23</v>
      </c>
      <c r="BJ27" s="20">
        <f t="shared" si="7"/>
        <v>1</v>
      </c>
      <c r="BK27" s="1">
        <v>5</v>
      </c>
      <c r="BL27" s="1">
        <v>85</v>
      </c>
      <c r="BM27" s="1">
        <v>10</v>
      </c>
      <c r="BN27" s="20">
        <f t="shared" si="8"/>
        <v>-5</v>
      </c>
      <c r="BO27" s="1"/>
      <c r="BP27" s="1"/>
      <c r="BQ27" s="1"/>
      <c r="BR27" s="20"/>
      <c r="BS27" s="22"/>
      <c r="BT27" s="1"/>
      <c r="BU27" s="1"/>
      <c r="BV27" s="1"/>
      <c r="BW27" s="20"/>
      <c r="BX27" s="22"/>
      <c r="BY27" s="22"/>
      <c r="BZ27" s="22"/>
      <c r="CA27" s="12"/>
      <c r="CB27" s="13">
        <v>2014</v>
      </c>
      <c r="CC27" s="21">
        <f>AVERAGE(J60:J63)</f>
        <v>-3.7110000000000003</v>
      </c>
      <c r="CD27" s="14">
        <f>AVERAGE(O60:O63)</f>
        <v>77.29625</v>
      </c>
      <c r="CE27" s="21">
        <f>AVERAGE(X60:X63)</f>
        <v>-3.6384999999999996</v>
      </c>
      <c r="CF27" s="103" t="s">
        <v>2</v>
      </c>
      <c r="CG27" s="103" t="s">
        <v>2</v>
      </c>
      <c r="CH27" s="21">
        <f>AVERAGE(AG60:AG63)</f>
        <v>-3.68375</v>
      </c>
      <c r="CI27" s="21">
        <f>AVERAGE(AL60:AL63)</f>
        <v>-0.46249999999999997</v>
      </c>
      <c r="CJ27" s="21">
        <f>AVERAGE(AS60:AS63)</f>
        <v>-1.228</v>
      </c>
      <c r="CK27" s="105">
        <f>AVERAGE(AT60:AT63)</f>
        <v>7.7875000000000005</v>
      </c>
      <c r="CL27" s="27" t="s">
        <v>2</v>
      </c>
      <c r="CM27" s="27" t="s">
        <v>2</v>
      </c>
      <c r="CN27" s="27" t="s">
        <v>2</v>
      </c>
      <c r="CO27" s="27" t="s">
        <v>2</v>
      </c>
    </row>
    <row r="28" spans="1:93" ht="12">
      <c r="A28" s="2" t="s">
        <v>72</v>
      </c>
      <c r="B28" s="1">
        <v>33</v>
      </c>
      <c r="C28" s="1">
        <v>44</v>
      </c>
      <c r="D28" s="1">
        <v>23</v>
      </c>
      <c r="E28" s="20">
        <f t="shared" si="9"/>
        <v>10</v>
      </c>
      <c r="F28" s="1">
        <v>36</v>
      </c>
      <c r="G28" s="1">
        <v>38</v>
      </c>
      <c r="H28" s="1">
        <v>27</v>
      </c>
      <c r="I28" s="20">
        <f t="shared" si="10"/>
        <v>9</v>
      </c>
      <c r="J28" s="22">
        <v>2.3</v>
      </c>
      <c r="K28" s="12"/>
      <c r="L28" s="12"/>
      <c r="M28" s="12"/>
      <c r="N28" s="20"/>
      <c r="O28" s="12">
        <v>72.5</v>
      </c>
      <c r="P28" s="1">
        <v>27</v>
      </c>
      <c r="Q28" s="1">
        <v>48</v>
      </c>
      <c r="R28" s="1">
        <v>25</v>
      </c>
      <c r="S28" s="20">
        <f t="shared" si="0"/>
        <v>2</v>
      </c>
      <c r="T28" s="1">
        <v>34</v>
      </c>
      <c r="U28" s="1">
        <v>39</v>
      </c>
      <c r="V28" s="1">
        <v>27</v>
      </c>
      <c r="W28" s="20">
        <f t="shared" si="1"/>
        <v>7</v>
      </c>
      <c r="X28" s="22">
        <v>0.5</v>
      </c>
      <c r="Y28" s="1">
        <v>23</v>
      </c>
      <c r="Z28" s="1">
        <v>56</v>
      </c>
      <c r="AA28" s="1">
        <v>22</v>
      </c>
      <c r="AB28" s="20">
        <f t="shared" si="2"/>
        <v>1</v>
      </c>
      <c r="AC28" s="1">
        <v>32</v>
      </c>
      <c r="AD28" s="1">
        <v>47</v>
      </c>
      <c r="AE28" s="1">
        <v>21</v>
      </c>
      <c r="AF28" s="20">
        <f t="shared" si="3"/>
        <v>11</v>
      </c>
      <c r="AG28" s="22">
        <v>2.7</v>
      </c>
      <c r="AH28" s="100" t="s">
        <v>2</v>
      </c>
      <c r="AI28" s="100" t="s">
        <v>2</v>
      </c>
      <c r="AJ28" s="100" t="s">
        <v>2</v>
      </c>
      <c r="AK28" s="100" t="s">
        <v>2</v>
      </c>
      <c r="AL28" s="100" t="s">
        <v>2</v>
      </c>
      <c r="AM28" s="12">
        <v>26.3</v>
      </c>
      <c r="AN28" s="12">
        <v>48.2</v>
      </c>
      <c r="AO28" s="1">
        <v>41</v>
      </c>
      <c r="AP28" s="1">
        <v>54</v>
      </c>
      <c r="AQ28" s="1">
        <v>4</v>
      </c>
      <c r="AR28" s="20">
        <f t="shared" si="4"/>
        <v>37</v>
      </c>
      <c r="AS28" s="22">
        <v>14.6</v>
      </c>
      <c r="AT28" s="12">
        <v>3.3</v>
      </c>
      <c r="AU28" s="1">
        <v>41</v>
      </c>
      <c r="AV28" s="1">
        <v>53</v>
      </c>
      <c r="AW28" s="1">
        <v>6</v>
      </c>
      <c r="AX28" s="20">
        <f t="shared" si="5"/>
        <v>35</v>
      </c>
      <c r="AY28" s="1">
        <v>39</v>
      </c>
      <c r="AZ28" s="1">
        <v>57</v>
      </c>
      <c r="BA28" s="1">
        <v>5</v>
      </c>
      <c r="BB28" s="20">
        <f t="shared" si="6"/>
        <v>34</v>
      </c>
      <c r="BC28" s="100" t="s">
        <v>2</v>
      </c>
      <c r="BD28" s="100" t="s">
        <v>2</v>
      </c>
      <c r="BE28" s="100" t="s">
        <v>2</v>
      </c>
      <c r="BF28" s="100" t="s">
        <v>2</v>
      </c>
      <c r="BG28" s="1">
        <v>38</v>
      </c>
      <c r="BH28" s="1">
        <v>57</v>
      </c>
      <c r="BI28" s="1">
        <v>6</v>
      </c>
      <c r="BJ28" s="20">
        <f t="shared" si="7"/>
        <v>32</v>
      </c>
      <c r="BK28" s="1">
        <v>22</v>
      </c>
      <c r="BL28" s="1">
        <v>70</v>
      </c>
      <c r="BM28" s="1">
        <v>8</v>
      </c>
      <c r="BN28" s="20">
        <f t="shared" si="8"/>
        <v>14</v>
      </c>
      <c r="BO28" s="1"/>
      <c r="BP28" s="1"/>
      <c r="BQ28" s="1"/>
      <c r="BR28" s="20"/>
      <c r="BS28" s="22"/>
      <c r="BT28" s="1"/>
      <c r="BU28" s="1"/>
      <c r="BV28" s="1"/>
      <c r="BW28" s="20"/>
      <c r="BX28" s="22"/>
      <c r="BY28" s="22"/>
      <c r="BZ28" s="22"/>
      <c r="CA28" s="12"/>
      <c r="CB28" s="13">
        <v>2015</v>
      </c>
      <c r="CC28" s="21">
        <f>AVERAGE(J64:J67)</f>
        <v>-1.18175</v>
      </c>
      <c r="CD28" s="14">
        <f>AVERAGE(O64:O67)</f>
        <v>70.63974999999999</v>
      </c>
      <c r="CE28" s="21">
        <f>AVERAGE(X64:X67)</f>
        <v>-1.39025</v>
      </c>
      <c r="CF28" s="103" t="s">
        <v>2</v>
      </c>
      <c r="CG28" s="103" t="s">
        <v>2</v>
      </c>
      <c r="CH28" s="21">
        <f>AVERAGE(AG64:AG67)</f>
        <v>-1.3875</v>
      </c>
      <c r="CI28" s="21">
        <f>AVERAGE(AL64:AL67)</f>
        <v>0.625</v>
      </c>
      <c r="CJ28" s="21">
        <f>AVERAGE(AS64:AS67)</f>
        <v>0.6135</v>
      </c>
      <c r="CK28" s="105">
        <f>AVERAGE(AT64:AT67)</f>
        <v>9.347</v>
      </c>
      <c r="CL28" s="27" t="s">
        <v>2</v>
      </c>
      <c r="CM28" s="27" t="s">
        <v>2</v>
      </c>
      <c r="CN28" s="27" t="s">
        <v>2</v>
      </c>
      <c r="CO28" s="27" t="s">
        <v>2</v>
      </c>
    </row>
    <row r="29" spans="1:93" ht="12.75" thickBot="1">
      <c r="A29" s="2" t="s">
        <v>67</v>
      </c>
      <c r="B29" s="1">
        <v>20</v>
      </c>
      <c r="C29" s="1">
        <v>49</v>
      </c>
      <c r="D29" s="1">
        <v>31</v>
      </c>
      <c r="E29" s="20">
        <f t="shared" si="9"/>
        <v>-11</v>
      </c>
      <c r="F29" s="1">
        <v>24</v>
      </c>
      <c r="G29" s="1">
        <v>43</v>
      </c>
      <c r="H29" s="1">
        <v>33</v>
      </c>
      <c r="I29" s="20">
        <f t="shared" si="10"/>
        <v>-9</v>
      </c>
      <c r="J29" s="22">
        <v>-0.2</v>
      </c>
      <c r="K29" s="12"/>
      <c r="L29" s="12"/>
      <c r="M29" s="12"/>
      <c r="N29" s="20"/>
      <c r="O29" s="12">
        <v>71.6</v>
      </c>
      <c r="P29" s="1">
        <v>26</v>
      </c>
      <c r="Q29" s="1">
        <v>49</v>
      </c>
      <c r="R29" s="1">
        <v>26</v>
      </c>
      <c r="S29" s="20">
        <f t="shared" si="0"/>
        <v>0</v>
      </c>
      <c r="T29" s="1">
        <v>25</v>
      </c>
      <c r="U29" s="1">
        <v>39</v>
      </c>
      <c r="V29" s="1">
        <v>36</v>
      </c>
      <c r="W29" s="20">
        <f t="shared" si="1"/>
        <v>-11</v>
      </c>
      <c r="X29" s="22">
        <v>-0.5</v>
      </c>
      <c r="Y29" s="1">
        <v>18</v>
      </c>
      <c r="Z29" s="1">
        <v>57</v>
      </c>
      <c r="AA29" s="1">
        <v>24</v>
      </c>
      <c r="AB29" s="20">
        <f t="shared" si="2"/>
        <v>-6</v>
      </c>
      <c r="AC29" s="1">
        <v>27</v>
      </c>
      <c r="AD29" s="1">
        <v>38</v>
      </c>
      <c r="AE29" s="1">
        <v>35</v>
      </c>
      <c r="AF29" s="20">
        <f t="shared" si="3"/>
        <v>-8</v>
      </c>
      <c r="AG29" s="22">
        <v>0.2</v>
      </c>
      <c r="AH29" s="100" t="s">
        <v>2</v>
      </c>
      <c r="AI29" s="100" t="s">
        <v>2</v>
      </c>
      <c r="AJ29" s="100" t="s">
        <v>2</v>
      </c>
      <c r="AK29" s="100" t="s">
        <v>2</v>
      </c>
      <c r="AL29" s="100" t="s">
        <v>2</v>
      </c>
      <c r="AM29" s="12">
        <v>19.8</v>
      </c>
      <c r="AN29" s="12">
        <v>36.3</v>
      </c>
      <c r="AO29" s="1">
        <v>38</v>
      </c>
      <c r="AP29" s="1">
        <v>45</v>
      </c>
      <c r="AQ29" s="1">
        <v>18</v>
      </c>
      <c r="AR29" s="20">
        <f t="shared" si="4"/>
        <v>20</v>
      </c>
      <c r="AS29" s="22">
        <v>1.8</v>
      </c>
      <c r="AT29" s="12">
        <v>4.5</v>
      </c>
      <c r="AU29" s="1">
        <v>29</v>
      </c>
      <c r="AV29" s="1">
        <v>50</v>
      </c>
      <c r="AW29" s="1">
        <v>21</v>
      </c>
      <c r="AX29" s="20">
        <f t="shared" si="5"/>
        <v>8</v>
      </c>
      <c r="AY29" s="1">
        <v>36</v>
      </c>
      <c r="AZ29" s="1">
        <v>39</v>
      </c>
      <c r="BA29" s="1">
        <v>25</v>
      </c>
      <c r="BB29" s="20">
        <f t="shared" si="6"/>
        <v>11</v>
      </c>
      <c r="BC29" s="100" t="s">
        <v>2</v>
      </c>
      <c r="BD29" s="100" t="s">
        <v>2</v>
      </c>
      <c r="BE29" s="100" t="s">
        <v>2</v>
      </c>
      <c r="BF29" s="100" t="s">
        <v>2</v>
      </c>
      <c r="BG29" s="1">
        <v>33</v>
      </c>
      <c r="BH29" s="1">
        <v>51</v>
      </c>
      <c r="BI29" s="1">
        <v>16</v>
      </c>
      <c r="BJ29" s="20">
        <f t="shared" si="7"/>
        <v>17</v>
      </c>
      <c r="BK29" s="1">
        <v>40</v>
      </c>
      <c r="BL29" s="1">
        <v>56</v>
      </c>
      <c r="BM29" s="1">
        <v>4</v>
      </c>
      <c r="BN29" s="20">
        <f t="shared" si="8"/>
        <v>36</v>
      </c>
      <c r="BO29" s="1"/>
      <c r="BP29" s="1"/>
      <c r="BQ29" s="1"/>
      <c r="BR29" s="20"/>
      <c r="BS29" s="22"/>
      <c r="BT29" s="1"/>
      <c r="BU29" s="1"/>
      <c r="BV29" s="1"/>
      <c r="BW29" s="20"/>
      <c r="BX29" s="22"/>
      <c r="BY29" s="22"/>
      <c r="BZ29" s="22"/>
      <c r="CA29" s="12"/>
      <c r="CB29" s="11"/>
      <c r="CC29" s="11"/>
      <c r="CD29" s="11"/>
      <c r="CE29" s="11"/>
      <c r="CF29" s="11"/>
      <c r="CG29" s="11"/>
      <c r="CH29" s="11"/>
      <c r="CI29" s="11"/>
      <c r="CJ29" s="11"/>
      <c r="CK29" s="11"/>
      <c r="CL29" s="11"/>
      <c r="CM29" s="11"/>
      <c r="CN29" s="11"/>
      <c r="CO29" s="11"/>
    </row>
    <row r="30" spans="1:89" ht="12">
      <c r="A30" s="2" t="s">
        <v>64</v>
      </c>
      <c r="B30" s="1">
        <v>26</v>
      </c>
      <c r="C30" s="1">
        <v>44</v>
      </c>
      <c r="D30" s="1">
        <v>29</v>
      </c>
      <c r="E30" s="20">
        <f t="shared" si="9"/>
        <v>-3</v>
      </c>
      <c r="F30" s="1">
        <v>42</v>
      </c>
      <c r="G30" s="1">
        <v>38</v>
      </c>
      <c r="H30" s="1">
        <v>20</v>
      </c>
      <c r="I30" s="20">
        <f t="shared" si="10"/>
        <v>22</v>
      </c>
      <c r="J30" s="22">
        <v>1</v>
      </c>
      <c r="K30" s="12"/>
      <c r="L30" s="12"/>
      <c r="M30" s="12"/>
      <c r="N30" s="20"/>
      <c r="O30" s="12">
        <v>70</v>
      </c>
      <c r="P30" s="1">
        <v>18</v>
      </c>
      <c r="Q30" s="1">
        <v>55</v>
      </c>
      <c r="R30" s="1">
        <v>27</v>
      </c>
      <c r="S30" s="20">
        <f t="shared" si="0"/>
        <v>-9</v>
      </c>
      <c r="T30" s="1">
        <v>47</v>
      </c>
      <c r="U30" s="1">
        <v>37</v>
      </c>
      <c r="V30" s="1">
        <v>16</v>
      </c>
      <c r="W30" s="20">
        <f t="shared" si="1"/>
        <v>31</v>
      </c>
      <c r="X30" s="22">
        <v>1.1</v>
      </c>
      <c r="Y30" s="1">
        <v>27</v>
      </c>
      <c r="Z30" s="1">
        <v>47</v>
      </c>
      <c r="AA30" s="1">
        <v>26</v>
      </c>
      <c r="AB30" s="20">
        <f t="shared" si="2"/>
        <v>1</v>
      </c>
      <c r="AC30" s="1">
        <v>44</v>
      </c>
      <c r="AD30" s="1">
        <v>38</v>
      </c>
      <c r="AE30" s="1">
        <v>18</v>
      </c>
      <c r="AF30" s="20">
        <f t="shared" si="3"/>
        <v>26</v>
      </c>
      <c r="AG30" s="22">
        <v>1.1</v>
      </c>
      <c r="AH30" s="100" t="s">
        <v>2</v>
      </c>
      <c r="AI30" s="100" t="s">
        <v>2</v>
      </c>
      <c r="AJ30" s="100" t="s">
        <v>2</v>
      </c>
      <c r="AK30" s="100" t="s">
        <v>2</v>
      </c>
      <c r="AL30" s="100" t="s">
        <v>2</v>
      </c>
      <c r="AM30" s="12">
        <v>33.2</v>
      </c>
      <c r="AN30" s="12">
        <v>30.2</v>
      </c>
      <c r="AO30" s="1">
        <v>21</v>
      </c>
      <c r="AP30" s="1">
        <v>62</v>
      </c>
      <c r="AQ30" s="1">
        <v>17</v>
      </c>
      <c r="AR30" s="20">
        <f t="shared" si="4"/>
        <v>4</v>
      </c>
      <c r="AS30" s="22">
        <v>0.3</v>
      </c>
      <c r="AT30" s="12">
        <v>3.5</v>
      </c>
      <c r="AU30" s="1">
        <v>38</v>
      </c>
      <c r="AV30" s="1">
        <v>44</v>
      </c>
      <c r="AW30" s="1">
        <v>17</v>
      </c>
      <c r="AX30" s="20">
        <f t="shared" si="5"/>
        <v>21</v>
      </c>
      <c r="AY30" s="1">
        <v>41</v>
      </c>
      <c r="AZ30" s="1">
        <v>42</v>
      </c>
      <c r="BA30" s="1">
        <v>17</v>
      </c>
      <c r="BB30" s="20">
        <f t="shared" si="6"/>
        <v>24</v>
      </c>
      <c r="BC30" s="100" t="s">
        <v>2</v>
      </c>
      <c r="BD30" s="100" t="s">
        <v>2</v>
      </c>
      <c r="BE30" s="100" t="s">
        <v>2</v>
      </c>
      <c r="BF30" s="100" t="s">
        <v>2</v>
      </c>
      <c r="BG30" s="1">
        <v>39</v>
      </c>
      <c r="BH30" s="1">
        <v>45</v>
      </c>
      <c r="BI30" s="1">
        <v>17</v>
      </c>
      <c r="BJ30" s="20">
        <f t="shared" si="7"/>
        <v>22</v>
      </c>
      <c r="BK30" s="1">
        <v>11</v>
      </c>
      <c r="BL30" s="1">
        <v>76</v>
      </c>
      <c r="BM30" s="1">
        <v>13</v>
      </c>
      <c r="BN30" s="20">
        <f t="shared" si="8"/>
        <v>-2</v>
      </c>
      <c r="BO30" s="1"/>
      <c r="BP30" s="1"/>
      <c r="BQ30" s="1"/>
      <c r="BR30" s="20"/>
      <c r="BS30" s="22"/>
      <c r="BT30" s="1"/>
      <c r="BU30" s="1"/>
      <c r="BV30" s="1"/>
      <c r="BW30" s="20"/>
      <c r="BX30" s="22"/>
      <c r="BY30" s="22"/>
      <c r="BZ30" s="22"/>
      <c r="CA30" s="12"/>
      <c r="CB30" s="2" t="s">
        <v>71</v>
      </c>
      <c r="CC30" s="14"/>
      <c r="CD30" s="14"/>
      <c r="CE30" s="14"/>
      <c r="CF30" s="14"/>
      <c r="CG30" s="14"/>
      <c r="CH30" s="14"/>
      <c r="CI30" s="14"/>
      <c r="CJ30" s="14"/>
      <c r="CK30" s="14"/>
    </row>
    <row r="31" spans="1:89" ht="12">
      <c r="A31" s="2" t="s">
        <v>73</v>
      </c>
      <c r="B31" s="1">
        <v>51</v>
      </c>
      <c r="C31" s="1">
        <v>35</v>
      </c>
      <c r="D31" s="1">
        <v>14</v>
      </c>
      <c r="E31" s="20">
        <f t="shared" si="9"/>
        <v>37</v>
      </c>
      <c r="F31" s="1">
        <v>41</v>
      </c>
      <c r="G31" s="1">
        <v>41</v>
      </c>
      <c r="H31" s="1">
        <v>18</v>
      </c>
      <c r="I31" s="20">
        <f t="shared" si="10"/>
        <v>23</v>
      </c>
      <c r="J31" s="22">
        <v>1.1</v>
      </c>
      <c r="K31" s="12"/>
      <c r="L31" s="12"/>
      <c r="M31" s="12"/>
      <c r="N31" s="20"/>
      <c r="O31" s="12">
        <v>75.1</v>
      </c>
      <c r="P31" s="1">
        <v>38</v>
      </c>
      <c r="Q31" s="1">
        <v>32</v>
      </c>
      <c r="R31" s="1">
        <v>31</v>
      </c>
      <c r="S31" s="20">
        <f t="shared" si="0"/>
        <v>7</v>
      </c>
      <c r="T31" s="1">
        <v>43</v>
      </c>
      <c r="U31" s="1">
        <v>36</v>
      </c>
      <c r="V31" s="1">
        <v>22</v>
      </c>
      <c r="W31" s="20">
        <f t="shared" si="1"/>
        <v>21</v>
      </c>
      <c r="X31" s="22">
        <v>3.9</v>
      </c>
      <c r="Y31" s="1">
        <v>52</v>
      </c>
      <c r="Z31" s="1">
        <v>34</v>
      </c>
      <c r="AA31" s="1">
        <v>14</v>
      </c>
      <c r="AB31" s="20">
        <f t="shared" si="2"/>
        <v>38</v>
      </c>
      <c r="AC31" s="1">
        <v>40</v>
      </c>
      <c r="AD31" s="1">
        <v>40</v>
      </c>
      <c r="AE31" s="1">
        <v>20</v>
      </c>
      <c r="AF31" s="20">
        <f t="shared" si="3"/>
        <v>20</v>
      </c>
      <c r="AG31" s="22">
        <v>4.1</v>
      </c>
      <c r="AH31" s="100" t="s">
        <v>2</v>
      </c>
      <c r="AI31" s="100" t="s">
        <v>2</v>
      </c>
      <c r="AJ31" s="100" t="s">
        <v>2</v>
      </c>
      <c r="AK31" s="100" t="s">
        <v>2</v>
      </c>
      <c r="AL31" s="100" t="s">
        <v>2</v>
      </c>
      <c r="AM31" s="12">
        <v>33.4</v>
      </c>
      <c r="AN31" s="12">
        <v>35.6</v>
      </c>
      <c r="AO31" s="1">
        <v>54</v>
      </c>
      <c r="AP31" s="1">
        <v>36</v>
      </c>
      <c r="AQ31" s="1">
        <v>10</v>
      </c>
      <c r="AR31" s="20">
        <f t="shared" si="4"/>
        <v>44</v>
      </c>
      <c r="AS31" s="22">
        <v>3.8</v>
      </c>
      <c r="AT31" s="12">
        <v>3.9</v>
      </c>
      <c r="AU31" s="1">
        <v>30</v>
      </c>
      <c r="AV31" s="1">
        <v>46</v>
      </c>
      <c r="AW31" s="1">
        <v>24</v>
      </c>
      <c r="AX31" s="20">
        <f t="shared" si="5"/>
        <v>6</v>
      </c>
      <c r="AY31" s="1">
        <v>31</v>
      </c>
      <c r="AZ31" s="1">
        <v>44</v>
      </c>
      <c r="BA31" s="1">
        <v>25</v>
      </c>
      <c r="BB31" s="20">
        <f t="shared" si="6"/>
        <v>6</v>
      </c>
      <c r="BC31" s="100" t="s">
        <v>2</v>
      </c>
      <c r="BD31" s="100" t="s">
        <v>2</v>
      </c>
      <c r="BE31" s="100" t="s">
        <v>2</v>
      </c>
      <c r="BF31" s="100" t="s">
        <v>2</v>
      </c>
      <c r="BG31" s="1">
        <v>29</v>
      </c>
      <c r="BH31" s="1">
        <v>48</v>
      </c>
      <c r="BI31" s="1">
        <v>23</v>
      </c>
      <c r="BJ31" s="20">
        <f t="shared" si="7"/>
        <v>6</v>
      </c>
      <c r="BK31" s="1">
        <v>29</v>
      </c>
      <c r="BL31" s="1">
        <v>52</v>
      </c>
      <c r="BM31" s="1">
        <v>19</v>
      </c>
      <c r="BN31" s="20">
        <f t="shared" si="8"/>
        <v>10</v>
      </c>
      <c r="BO31" s="1"/>
      <c r="BP31" s="1"/>
      <c r="BQ31" s="1"/>
      <c r="BR31" s="20"/>
      <c r="BS31" s="22"/>
      <c r="BT31" s="1"/>
      <c r="BU31" s="1"/>
      <c r="BV31" s="1"/>
      <c r="BW31" s="20"/>
      <c r="BX31" s="22"/>
      <c r="BY31" s="22"/>
      <c r="BZ31" s="22"/>
      <c r="CA31" s="12"/>
      <c r="CC31" s="14"/>
      <c r="CD31" s="14"/>
      <c r="CE31" s="14"/>
      <c r="CF31" s="14"/>
      <c r="CG31" s="14"/>
      <c r="CH31" s="14"/>
      <c r="CI31" s="14"/>
      <c r="CJ31" s="14"/>
      <c r="CK31" s="14"/>
    </row>
    <row r="32" spans="1:89" ht="12">
      <c r="A32" s="2" t="s">
        <v>74</v>
      </c>
      <c r="B32" s="1">
        <v>46</v>
      </c>
      <c r="C32" s="1">
        <v>37</v>
      </c>
      <c r="D32" s="1">
        <v>16</v>
      </c>
      <c r="E32" s="20">
        <f t="shared" si="9"/>
        <v>30</v>
      </c>
      <c r="F32" s="1">
        <v>32</v>
      </c>
      <c r="G32" s="1">
        <v>61</v>
      </c>
      <c r="H32" s="1">
        <v>7</v>
      </c>
      <c r="I32" s="20">
        <f t="shared" si="10"/>
        <v>25</v>
      </c>
      <c r="J32" s="22">
        <v>1.7</v>
      </c>
      <c r="K32" s="1">
        <v>4</v>
      </c>
      <c r="L32" s="1">
        <v>91</v>
      </c>
      <c r="M32" s="1">
        <v>5</v>
      </c>
      <c r="N32" s="20">
        <f>K32-M32</f>
        <v>-1</v>
      </c>
      <c r="O32" s="23" t="s">
        <v>188</v>
      </c>
      <c r="P32" s="1">
        <v>39</v>
      </c>
      <c r="Q32" s="1">
        <v>44</v>
      </c>
      <c r="R32" s="1">
        <v>17</v>
      </c>
      <c r="S32" s="20">
        <f t="shared" si="0"/>
        <v>22</v>
      </c>
      <c r="T32" s="1">
        <v>36</v>
      </c>
      <c r="U32" s="1">
        <v>57</v>
      </c>
      <c r="V32" s="1">
        <v>6</v>
      </c>
      <c r="W32" s="20">
        <f t="shared" si="1"/>
        <v>30</v>
      </c>
      <c r="X32" s="22">
        <v>1.5</v>
      </c>
      <c r="Y32" s="1">
        <v>54</v>
      </c>
      <c r="Z32" s="1">
        <v>31</v>
      </c>
      <c r="AA32" s="1">
        <v>15</v>
      </c>
      <c r="AB32" s="20">
        <f t="shared" si="2"/>
        <v>39</v>
      </c>
      <c r="AC32" s="1">
        <v>55</v>
      </c>
      <c r="AD32" s="1">
        <v>38</v>
      </c>
      <c r="AE32" s="1">
        <v>7</v>
      </c>
      <c r="AF32" s="20">
        <f t="shared" si="3"/>
        <v>48</v>
      </c>
      <c r="AG32" s="22">
        <v>3.6</v>
      </c>
      <c r="AH32" s="100" t="s">
        <v>2</v>
      </c>
      <c r="AI32" s="100" t="s">
        <v>2</v>
      </c>
      <c r="AJ32" s="100" t="s">
        <v>2</v>
      </c>
      <c r="AK32" s="100" t="s">
        <v>2</v>
      </c>
      <c r="AL32" s="100" t="s">
        <v>2</v>
      </c>
      <c r="AM32" s="12">
        <v>29.8</v>
      </c>
      <c r="AN32" s="12">
        <v>33.9</v>
      </c>
      <c r="AO32" s="1">
        <v>59</v>
      </c>
      <c r="AP32" s="1">
        <v>23</v>
      </c>
      <c r="AQ32" s="1">
        <v>18</v>
      </c>
      <c r="AR32" s="20">
        <f t="shared" si="4"/>
        <v>41</v>
      </c>
      <c r="AS32" s="22">
        <v>3</v>
      </c>
      <c r="AT32" s="12">
        <v>4.8</v>
      </c>
      <c r="AU32" s="1">
        <v>60</v>
      </c>
      <c r="AV32" s="1">
        <v>34</v>
      </c>
      <c r="AW32" s="1">
        <v>6</v>
      </c>
      <c r="AX32" s="20">
        <f t="shared" si="5"/>
        <v>54</v>
      </c>
      <c r="AY32" s="1">
        <v>63</v>
      </c>
      <c r="AZ32" s="1">
        <v>30</v>
      </c>
      <c r="BA32" s="1">
        <v>6</v>
      </c>
      <c r="BB32" s="20">
        <f t="shared" si="6"/>
        <v>57</v>
      </c>
      <c r="BC32" s="100" t="s">
        <v>2</v>
      </c>
      <c r="BD32" s="100" t="s">
        <v>2</v>
      </c>
      <c r="BE32" s="100" t="s">
        <v>2</v>
      </c>
      <c r="BF32" s="100" t="s">
        <v>2</v>
      </c>
      <c r="BG32" s="1">
        <v>55</v>
      </c>
      <c r="BH32" s="1">
        <v>41</v>
      </c>
      <c r="BI32" s="1">
        <v>4</v>
      </c>
      <c r="BJ32" s="20">
        <f t="shared" si="7"/>
        <v>51</v>
      </c>
      <c r="BK32" s="1">
        <v>72</v>
      </c>
      <c r="BL32" s="1">
        <v>24</v>
      </c>
      <c r="BM32" s="1">
        <v>5</v>
      </c>
      <c r="BN32" s="20">
        <f t="shared" si="8"/>
        <v>67</v>
      </c>
      <c r="BO32" s="1">
        <v>32</v>
      </c>
      <c r="BP32" s="1">
        <v>63</v>
      </c>
      <c r="BQ32" s="1">
        <v>5</v>
      </c>
      <c r="BR32" s="20">
        <f>BO32-BQ32</f>
        <v>27</v>
      </c>
      <c r="BS32" s="22">
        <v>0.6</v>
      </c>
      <c r="BT32" s="1">
        <v>32</v>
      </c>
      <c r="BU32" s="1">
        <v>63</v>
      </c>
      <c r="BV32" s="1">
        <v>5</v>
      </c>
      <c r="BW32" s="20">
        <f>BT32-BV32</f>
        <v>27</v>
      </c>
      <c r="BX32" s="22">
        <v>0.7</v>
      </c>
      <c r="BY32" s="22">
        <f>#N/A</f>
        <v>0.6297999999999999</v>
      </c>
      <c r="BZ32" s="22"/>
      <c r="CA32" s="12"/>
      <c r="CC32" s="14"/>
      <c r="CD32" s="14"/>
      <c r="CE32" s="14"/>
      <c r="CF32" s="14"/>
      <c r="CG32" s="14"/>
      <c r="CH32" s="14"/>
      <c r="CI32" s="14"/>
      <c r="CJ32" s="14"/>
      <c r="CK32" s="14"/>
    </row>
    <row r="33" spans="1:89" ht="12">
      <c r="A33" s="2" t="s">
        <v>67</v>
      </c>
      <c r="B33" s="1">
        <v>21</v>
      </c>
      <c r="C33" s="1">
        <v>66</v>
      </c>
      <c r="D33" s="1">
        <v>13</v>
      </c>
      <c r="E33" s="20">
        <f t="shared" si="9"/>
        <v>8</v>
      </c>
      <c r="F33" s="1">
        <v>26</v>
      </c>
      <c r="G33" s="1">
        <v>54</v>
      </c>
      <c r="H33" s="1">
        <v>20</v>
      </c>
      <c r="I33" s="20">
        <f t="shared" si="10"/>
        <v>6</v>
      </c>
      <c r="J33" s="22">
        <v>-3</v>
      </c>
      <c r="K33" s="1">
        <v>1</v>
      </c>
      <c r="L33" s="1">
        <v>88</v>
      </c>
      <c r="M33" s="1">
        <v>11</v>
      </c>
      <c r="N33" s="20">
        <f aca="true" t="shared" si="11" ref="N33:N47">K33-M33</f>
        <v>-10</v>
      </c>
      <c r="O33" s="23" t="s">
        <v>188</v>
      </c>
      <c r="P33" s="1">
        <v>13</v>
      </c>
      <c r="Q33" s="1">
        <v>73</v>
      </c>
      <c r="R33" s="1">
        <v>14</v>
      </c>
      <c r="S33" s="20">
        <f t="shared" si="0"/>
        <v>-1</v>
      </c>
      <c r="T33" s="1">
        <v>28</v>
      </c>
      <c r="U33" s="1">
        <v>54</v>
      </c>
      <c r="V33" s="1">
        <v>18</v>
      </c>
      <c r="W33" s="20">
        <f t="shared" si="1"/>
        <v>10</v>
      </c>
      <c r="X33" s="22">
        <v>-2.7</v>
      </c>
      <c r="Y33" s="1">
        <v>12</v>
      </c>
      <c r="Z33" s="1">
        <v>75</v>
      </c>
      <c r="AA33" s="1">
        <v>13</v>
      </c>
      <c r="AB33" s="20">
        <f t="shared" si="2"/>
        <v>-1</v>
      </c>
      <c r="AC33" s="1">
        <v>26</v>
      </c>
      <c r="AD33" s="1">
        <v>56</v>
      </c>
      <c r="AE33" s="1">
        <v>18</v>
      </c>
      <c r="AF33" s="20">
        <f t="shared" si="3"/>
        <v>8</v>
      </c>
      <c r="AG33" s="22">
        <v>-2.4</v>
      </c>
      <c r="AH33" s="100" t="s">
        <v>2</v>
      </c>
      <c r="AI33" s="100" t="s">
        <v>2</v>
      </c>
      <c r="AJ33" s="100" t="s">
        <v>2</v>
      </c>
      <c r="AK33" s="100" t="s">
        <v>2</v>
      </c>
      <c r="AL33" s="100" t="s">
        <v>2</v>
      </c>
      <c r="AM33" s="12">
        <v>20.6</v>
      </c>
      <c r="AN33" s="12">
        <v>39.8</v>
      </c>
      <c r="AO33" s="1">
        <v>36</v>
      </c>
      <c r="AP33" s="1">
        <v>43</v>
      </c>
      <c r="AQ33" s="1">
        <v>21</v>
      </c>
      <c r="AR33" s="20">
        <f t="shared" si="4"/>
        <v>15</v>
      </c>
      <c r="AS33" s="22">
        <v>0.4</v>
      </c>
      <c r="AT33" s="12">
        <v>2.9</v>
      </c>
      <c r="AU33" s="1">
        <v>5</v>
      </c>
      <c r="AV33" s="1">
        <v>79</v>
      </c>
      <c r="AW33" s="1">
        <v>17</v>
      </c>
      <c r="AX33" s="20">
        <f t="shared" si="5"/>
        <v>-12</v>
      </c>
      <c r="AY33" s="1">
        <v>6</v>
      </c>
      <c r="AZ33" s="1">
        <v>76</v>
      </c>
      <c r="BA33" s="1">
        <v>18</v>
      </c>
      <c r="BB33" s="20">
        <f t="shared" si="6"/>
        <v>-12</v>
      </c>
      <c r="BC33" s="100" t="s">
        <v>2</v>
      </c>
      <c r="BD33" s="100" t="s">
        <v>2</v>
      </c>
      <c r="BE33" s="100" t="s">
        <v>2</v>
      </c>
      <c r="BF33" s="100" t="s">
        <v>2</v>
      </c>
      <c r="BG33" s="1">
        <v>5</v>
      </c>
      <c r="BH33" s="1">
        <v>74</v>
      </c>
      <c r="BI33" s="1">
        <v>21</v>
      </c>
      <c r="BJ33" s="20">
        <f t="shared" si="7"/>
        <v>-16</v>
      </c>
      <c r="BK33" s="1">
        <v>8</v>
      </c>
      <c r="BL33" s="1">
        <v>83</v>
      </c>
      <c r="BM33" s="1">
        <v>9</v>
      </c>
      <c r="BN33" s="20">
        <f t="shared" si="8"/>
        <v>-1</v>
      </c>
      <c r="BO33" s="1">
        <v>46</v>
      </c>
      <c r="BP33" s="1">
        <v>43</v>
      </c>
      <c r="BQ33" s="1">
        <v>11</v>
      </c>
      <c r="BR33" s="20">
        <f aca="true" t="shared" si="12" ref="BR33:BR47">BO33-BQ33</f>
        <v>35</v>
      </c>
      <c r="BS33" s="22">
        <v>1.3</v>
      </c>
      <c r="BT33" s="1">
        <v>48</v>
      </c>
      <c r="BU33" s="1">
        <v>38</v>
      </c>
      <c r="BV33" s="1">
        <v>14</v>
      </c>
      <c r="BW33" s="20">
        <f aca="true" t="shared" si="13" ref="BW33:BW47">BT33-BV33</f>
        <v>34</v>
      </c>
      <c r="BX33" s="22">
        <v>0.9</v>
      </c>
      <c r="BY33" s="22">
        <f>#N/A</f>
        <v>1.2176000000000002</v>
      </c>
      <c r="BZ33" s="22"/>
      <c r="CA33" s="12"/>
      <c r="CC33" s="14"/>
      <c r="CD33" s="14"/>
      <c r="CE33" s="14"/>
      <c r="CF33" s="14"/>
      <c r="CG33" s="14"/>
      <c r="CH33" s="14"/>
      <c r="CI33" s="14"/>
      <c r="CJ33" s="14"/>
      <c r="CK33" s="14"/>
    </row>
    <row r="34" spans="1:89" ht="12">
      <c r="A34" s="2" t="s">
        <v>64</v>
      </c>
      <c r="B34" s="1">
        <v>26.53004173527786</v>
      </c>
      <c r="C34" s="1">
        <v>42.27890279763072</v>
      </c>
      <c r="D34" s="1">
        <v>31.191055467091417</v>
      </c>
      <c r="E34" s="20">
        <f t="shared" si="9"/>
        <v>-4.661013731813558</v>
      </c>
      <c r="F34" s="1">
        <v>32.20967895947849</v>
      </c>
      <c r="G34" s="1">
        <v>28.042461964385524</v>
      </c>
      <c r="H34" s="1">
        <v>39.74785907613599</v>
      </c>
      <c r="I34" s="20">
        <f t="shared" si="10"/>
        <v>-7.5381801166575</v>
      </c>
      <c r="J34" s="22">
        <v>-1.885</v>
      </c>
      <c r="K34" s="1">
        <v>6.891142287319712</v>
      </c>
      <c r="L34" s="1">
        <v>81.50883688679038</v>
      </c>
      <c r="M34" s="1">
        <v>11.600020825889917</v>
      </c>
      <c r="N34" s="20">
        <f t="shared" si="11"/>
        <v>-4.708878538570205</v>
      </c>
      <c r="O34" s="23" t="s">
        <v>188</v>
      </c>
      <c r="P34" s="1">
        <v>24.306488666926228</v>
      </c>
      <c r="Q34" s="1">
        <v>48.07492774256565</v>
      </c>
      <c r="R34" s="1">
        <v>27.618583590508123</v>
      </c>
      <c r="S34" s="20">
        <f t="shared" si="0"/>
        <v>-3.3120949235818955</v>
      </c>
      <c r="T34" s="1">
        <v>32.21463203933615</v>
      </c>
      <c r="U34" s="1">
        <v>26.563175079526836</v>
      </c>
      <c r="V34" s="1">
        <v>41.22219288113701</v>
      </c>
      <c r="W34" s="20">
        <f t="shared" si="1"/>
        <v>-9.00756084180086</v>
      </c>
      <c r="X34" s="22">
        <v>-6.522</v>
      </c>
      <c r="Y34" s="1">
        <v>22.82048512357962</v>
      </c>
      <c r="Z34" s="1">
        <v>52.652110045894815</v>
      </c>
      <c r="AA34" s="1">
        <v>24.527404830525565</v>
      </c>
      <c r="AB34" s="20">
        <f t="shared" si="2"/>
        <v>-1.7069197069459463</v>
      </c>
      <c r="AC34" s="1">
        <v>31.516807645637577</v>
      </c>
      <c r="AD34" s="1">
        <v>34.09474625879418</v>
      </c>
      <c r="AE34" s="1">
        <v>34.388446095568234</v>
      </c>
      <c r="AF34" s="20">
        <f t="shared" si="3"/>
        <v>-2.871638449930657</v>
      </c>
      <c r="AG34" s="22">
        <v>-4.357</v>
      </c>
      <c r="AH34" s="100" t="s">
        <v>2</v>
      </c>
      <c r="AI34" s="100" t="s">
        <v>2</v>
      </c>
      <c r="AJ34" s="100" t="s">
        <v>2</v>
      </c>
      <c r="AK34" s="100" t="s">
        <v>2</v>
      </c>
      <c r="AL34" s="100" t="s">
        <v>2</v>
      </c>
      <c r="AM34" s="12">
        <v>31.1</v>
      </c>
      <c r="AN34" s="12">
        <v>31.312</v>
      </c>
      <c r="AO34" s="1">
        <v>29.124919882697796</v>
      </c>
      <c r="AP34" s="1">
        <v>47.67669190759767</v>
      </c>
      <c r="AQ34" s="1">
        <v>23.19838820970453</v>
      </c>
      <c r="AR34" s="20">
        <f t="shared" si="4"/>
        <v>5.926531672993267</v>
      </c>
      <c r="AS34" s="22">
        <v>0.006</v>
      </c>
      <c r="AT34" s="12">
        <v>4.071</v>
      </c>
      <c r="AU34" s="1">
        <v>31.110544328838337</v>
      </c>
      <c r="AV34" s="1">
        <v>48.646922803048724</v>
      </c>
      <c r="AW34" s="1">
        <v>20.242532868112935</v>
      </c>
      <c r="AX34" s="20">
        <f t="shared" si="5"/>
        <v>10.868011460725402</v>
      </c>
      <c r="AY34" s="1">
        <v>40.29509940313682</v>
      </c>
      <c r="AZ34" s="1">
        <v>42.811922451474</v>
      </c>
      <c r="BA34" s="1">
        <v>16.89297814538919</v>
      </c>
      <c r="BB34" s="20">
        <f t="shared" si="6"/>
        <v>23.402121257747627</v>
      </c>
      <c r="BC34" s="100" t="s">
        <v>2</v>
      </c>
      <c r="BD34" s="100" t="s">
        <v>2</v>
      </c>
      <c r="BE34" s="100" t="s">
        <v>2</v>
      </c>
      <c r="BF34" s="100" t="s">
        <v>2</v>
      </c>
      <c r="BG34" s="1">
        <v>31.120590171635044</v>
      </c>
      <c r="BH34" s="1">
        <v>46.413061959546866</v>
      </c>
      <c r="BI34" s="1">
        <v>22.466347868818094</v>
      </c>
      <c r="BJ34" s="20">
        <f t="shared" si="7"/>
        <v>8.65424230281695</v>
      </c>
      <c r="BK34" s="1">
        <v>40.10601617044204</v>
      </c>
      <c r="BL34" s="1">
        <v>44.45650278979997</v>
      </c>
      <c r="BM34" s="1">
        <v>15.437481039757998</v>
      </c>
      <c r="BN34" s="20">
        <f t="shared" si="8"/>
        <v>24.66853513068404</v>
      </c>
      <c r="BO34" s="1">
        <v>25.693713694752233</v>
      </c>
      <c r="BP34" s="1">
        <v>68.26518834828858</v>
      </c>
      <c r="BQ34" s="1">
        <v>6.041097956959185</v>
      </c>
      <c r="BR34" s="20">
        <f t="shared" si="12"/>
        <v>19.65261573779305</v>
      </c>
      <c r="BS34" s="22">
        <v>0.783</v>
      </c>
      <c r="BT34" s="1">
        <v>30.27792114996598</v>
      </c>
      <c r="BU34" s="1">
        <v>64.25351970267734</v>
      </c>
      <c r="BV34" s="1">
        <v>5.468559147356692</v>
      </c>
      <c r="BW34" s="20">
        <f t="shared" si="13"/>
        <v>24.809362002609287</v>
      </c>
      <c r="BX34" s="22">
        <v>0.683</v>
      </c>
      <c r="BY34" s="22">
        <f>#N/A</f>
        <v>0.7519000000000001</v>
      </c>
      <c r="BZ34" s="22"/>
      <c r="CA34" s="12"/>
      <c r="CC34" s="14"/>
      <c r="CD34" s="14"/>
      <c r="CE34" s="14"/>
      <c r="CF34" s="14"/>
      <c r="CG34" s="14"/>
      <c r="CH34" s="14"/>
      <c r="CI34" s="14"/>
      <c r="CJ34" s="14"/>
      <c r="CK34" s="14"/>
    </row>
    <row r="35" spans="1:89" ht="12">
      <c r="A35" s="2" t="s">
        <v>75</v>
      </c>
      <c r="B35" s="1">
        <v>36.86700905496319</v>
      </c>
      <c r="C35" s="1">
        <v>41.190517102557656</v>
      </c>
      <c r="D35" s="1">
        <v>21.942473842479153</v>
      </c>
      <c r="E35" s="20">
        <f t="shared" si="9"/>
        <v>14.924535212484038</v>
      </c>
      <c r="F35" s="1">
        <v>30.6392877003074</v>
      </c>
      <c r="G35" s="1">
        <v>56.34138036533221</v>
      </c>
      <c r="H35" s="1">
        <v>13.019331934360382</v>
      </c>
      <c r="I35" s="20">
        <f t="shared" si="10"/>
        <v>17.61995576594702</v>
      </c>
      <c r="J35" s="22">
        <v>0.82</v>
      </c>
      <c r="K35" s="1">
        <v>13.320030205335986</v>
      </c>
      <c r="L35" s="1">
        <v>72.43179381085399</v>
      </c>
      <c r="M35" s="1">
        <v>14.248175983810018</v>
      </c>
      <c r="N35" s="20">
        <f t="shared" si="11"/>
        <v>-0.9281457784740326</v>
      </c>
      <c r="O35" s="23" t="s">
        <v>188</v>
      </c>
      <c r="P35" s="1">
        <v>35.21784178220826</v>
      </c>
      <c r="Q35" s="1">
        <v>46.9357117568704</v>
      </c>
      <c r="R35" s="1">
        <v>17.846446460921346</v>
      </c>
      <c r="S35" s="20">
        <f t="shared" si="0"/>
        <v>17.371395321286915</v>
      </c>
      <c r="T35" s="1">
        <v>34.823396072222025</v>
      </c>
      <c r="U35" s="1">
        <v>54.88609044564138</v>
      </c>
      <c r="V35" s="1">
        <v>10.290513482136603</v>
      </c>
      <c r="W35" s="20">
        <f t="shared" si="1"/>
        <v>24.53288259008542</v>
      </c>
      <c r="X35" s="22">
        <v>1.712</v>
      </c>
      <c r="Y35" s="1">
        <v>30.904035578589074</v>
      </c>
      <c r="Z35" s="1">
        <v>54.61144944756674</v>
      </c>
      <c r="AA35" s="1">
        <v>14.48451497384419</v>
      </c>
      <c r="AB35" s="20">
        <f t="shared" si="2"/>
        <v>16.419520604744882</v>
      </c>
      <c r="AC35" s="1">
        <v>37.84502764649926</v>
      </c>
      <c r="AD35" s="1">
        <v>50.60525168160678</v>
      </c>
      <c r="AE35" s="1">
        <v>11.549720671893962</v>
      </c>
      <c r="AF35" s="20">
        <f t="shared" si="3"/>
        <v>26.2953069746053</v>
      </c>
      <c r="AG35" s="22">
        <v>1.013</v>
      </c>
      <c r="AH35" s="100" t="s">
        <v>2</v>
      </c>
      <c r="AI35" s="100" t="s">
        <v>2</v>
      </c>
      <c r="AJ35" s="100" t="s">
        <v>2</v>
      </c>
      <c r="AK35" s="100" t="s">
        <v>2</v>
      </c>
      <c r="AL35" s="100" t="s">
        <v>2</v>
      </c>
      <c r="AM35" s="12">
        <v>24.6</v>
      </c>
      <c r="AN35" s="12">
        <v>36.147</v>
      </c>
      <c r="AO35" s="1">
        <v>44.36020440578395</v>
      </c>
      <c r="AP35" s="1">
        <v>37.30740701783456</v>
      </c>
      <c r="AQ35" s="1">
        <v>18.332388576381494</v>
      </c>
      <c r="AR35" s="20">
        <f t="shared" si="4"/>
        <v>26.02781582940246</v>
      </c>
      <c r="AS35" s="22">
        <v>2.048</v>
      </c>
      <c r="AT35" s="12">
        <v>4.458</v>
      </c>
      <c r="AU35" s="1">
        <v>37.5142819572492</v>
      </c>
      <c r="AV35" s="1">
        <v>45.8675935737352</v>
      </c>
      <c r="AW35" s="1">
        <v>16.6181244690156</v>
      </c>
      <c r="AX35" s="20">
        <f t="shared" si="5"/>
        <v>20.8961574882336</v>
      </c>
      <c r="AY35" s="1">
        <v>41.66968116835629</v>
      </c>
      <c r="AZ35" s="1">
        <v>42.118964641843725</v>
      </c>
      <c r="BA35" s="1">
        <v>16.21135418979998</v>
      </c>
      <c r="BB35" s="20">
        <f t="shared" si="6"/>
        <v>25.45832697855631</v>
      </c>
      <c r="BC35" s="100" t="s">
        <v>2</v>
      </c>
      <c r="BD35" s="100" t="s">
        <v>2</v>
      </c>
      <c r="BE35" s="100" t="s">
        <v>2</v>
      </c>
      <c r="BF35" s="100" t="s">
        <v>2</v>
      </c>
      <c r="BG35" s="1">
        <v>40.268318060199064</v>
      </c>
      <c r="BH35" s="1">
        <v>44.65306197298366</v>
      </c>
      <c r="BI35" s="1">
        <v>15.07861996681728</v>
      </c>
      <c r="BJ35" s="20">
        <f t="shared" si="7"/>
        <v>25.189698093381786</v>
      </c>
      <c r="BK35" s="1">
        <v>41.56866694913312</v>
      </c>
      <c r="BL35" s="1">
        <v>56.928248165960085</v>
      </c>
      <c r="BM35" s="1">
        <v>1.5030848849068035</v>
      </c>
      <c r="BN35" s="20">
        <f t="shared" si="8"/>
        <v>40.06558206422631</v>
      </c>
      <c r="BO35" s="1">
        <v>37.62509227348281</v>
      </c>
      <c r="BP35" s="1">
        <v>57.66560854980926</v>
      </c>
      <c r="BQ35" s="1">
        <v>4.709299176707935</v>
      </c>
      <c r="BR35" s="20">
        <f t="shared" si="12"/>
        <v>32.91579309677487</v>
      </c>
      <c r="BS35" s="22">
        <v>0.962</v>
      </c>
      <c r="BT35" s="1">
        <v>45.349223839273975</v>
      </c>
      <c r="BU35" s="1">
        <v>50.03041980541978</v>
      </c>
      <c r="BV35" s="1">
        <v>4.620356355306246</v>
      </c>
      <c r="BW35" s="20">
        <f t="shared" si="13"/>
        <v>40.72886748396773</v>
      </c>
      <c r="BX35" s="22">
        <v>1.265</v>
      </c>
      <c r="BY35" s="22">
        <f>#N/A</f>
        <v>1.036538</v>
      </c>
      <c r="BZ35" s="22"/>
      <c r="CA35" s="12"/>
      <c r="CC35" s="14"/>
      <c r="CD35" s="14"/>
      <c r="CE35" s="14"/>
      <c r="CF35" s="14"/>
      <c r="CG35" s="14"/>
      <c r="CH35" s="14"/>
      <c r="CI35" s="14"/>
      <c r="CJ35" s="14"/>
      <c r="CK35" s="14"/>
    </row>
    <row r="36" spans="1:89" ht="12">
      <c r="A36" s="2" t="s">
        <v>76</v>
      </c>
      <c r="B36" s="1">
        <v>9.63484441561952</v>
      </c>
      <c r="C36" s="1">
        <v>68.06837825414827</v>
      </c>
      <c r="D36" s="1">
        <v>22.2967773302322</v>
      </c>
      <c r="E36" s="20">
        <f t="shared" si="9"/>
        <v>-12.66193291461268</v>
      </c>
      <c r="F36" s="1">
        <v>19.70581638277682</v>
      </c>
      <c r="G36" s="1">
        <v>54.4263891556787</v>
      </c>
      <c r="H36" s="1">
        <v>25.86779446154448</v>
      </c>
      <c r="I36" s="20">
        <f t="shared" si="10"/>
        <v>-6.16197807876766</v>
      </c>
      <c r="J36" s="22">
        <v>-2.129</v>
      </c>
      <c r="K36" s="1">
        <v>1.3806265271846119</v>
      </c>
      <c r="L36" s="1">
        <v>92.66873584567071</v>
      </c>
      <c r="M36" s="1">
        <v>5.950637627144679</v>
      </c>
      <c r="N36" s="20">
        <f t="shared" si="11"/>
        <v>-4.570011099960067</v>
      </c>
      <c r="O36" s="23" t="s">
        <v>188</v>
      </c>
      <c r="P36" s="1">
        <v>11.263008413249825</v>
      </c>
      <c r="Q36" s="1">
        <v>62.852315950694816</v>
      </c>
      <c r="R36" s="1">
        <v>25.88467563605536</v>
      </c>
      <c r="S36" s="20">
        <f t="shared" si="0"/>
        <v>-14.621667222805534</v>
      </c>
      <c r="T36" s="1">
        <v>24.26739714006804</v>
      </c>
      <c r="U36" s="1">
        <v>55.44128188487524</v>
      </c>
      <c r="V36" s="1">
        <v>20.29132097505672</v>
      </c>
      <c r="W36" s="20">
        <f t="shared" si="1"/>
        <v>3.976076165011321</v>
      </c>
      <c r="X36" s="22">
        <v>-1.869</v>
      </c>
      <c r="Y36" s="1">
        <v>7.2191705917645</v>
      </c>
      <c r="Z36" s="1">
        <v>59.28167249924749</v>
      </c>
      <c r="AA36" s="1">
        <v>33.499156908988006</v>
      </c>
      <c r="AB36" s="20">
        <f t="shared" si="2"/>
        <v>-26.279986317223507</v>
      </c>
      <c r="AC36" s="1">
        <v>13.722106373804976</v>
      </c>
      <c r="AD36" s="1">
        <v>48.06985129621521</v>
      </c>
      <c r="AE36" s="1">
        <v>38.20804232997981</v>
      </c>
      <c r="AF36" s="20">
        <f t="shared" si="3"/>
        <v>-24.485935956174835</v>
      </c>
      <c r="AG36" s="22">
        <v>-3.731</v>
      </c>
      <c r="AH36" s="100" t="s">
        <v>2</v>
      </c>
      <c r="AI36" s="100" t="s">
        <v>2</v>
      </c>
      <c r="AJ36" s="100" t="s">
        <v>2</v>
      </c>
      <c r="AK36" s="100" t="s">
        <v>2</v>
      </c>
      <c r="AL36" s="100" t="s">
        <v>2</v>
      </c>
      <c r="AM36" s="12">
        <v>25.8</v>
      </c>
      <c r="AN36" s="12">
        <v>33.023</v>
      </c>
      <c r="AO36" s="1">
        <v>30.73664780277705</v>
      </c>
      <c r="AP36" s="1">
        <v>52.51517202324426</v>
      </c>
      <c r="AQ36" s="1">
        <v>16.74818017397868</v>
      </c>
      <c r="AR36" s="20">
        <f t="shared" si="4"/>
        <v>13.988467628798368</v>
      </c>
      <c r="AS36" s="22">
        <v>-0.047</v>
      </c>
      <c r="AT36" s="12">
        <v>4.372</v>
      </c>
      <c r="AU36" s="1">
        <v>32.86982536590977</v>
      </c>
      <c r="AV36" s="1">
        <v>59.50722325882924</v>
      </c>
      <c r="AW36" s="1">
        <v>7.622951375260992</v>
      </c>
      <c r="AX36" s="20">
        <f t="shared" si="5"/>
        <v>25.246873990648776</v>
      </c>
      <c r="AY36" s="1">
        <v>34.617647620248384</v>
      </c>
      <c r="AZ36" s="1">
        <v>58.414535919157075</v>
      </c>
      <c r="BA36" s="1">
        <v>6.967816460594547</v>
      </c>
      <c r="BB36" s="20">
        <f t="shared" si="6"/>
        <v>27.649831159653836</v>
      </c>
      <c r="BC36" s="100" t="s">
        <v>2</v>
      </c>
      <c r="BD36" s="100" t="s">
        <v>2</v>
      </c>
      <c r="BE36" s="100" t="s">
        <v>2</v>
      </c>
      <c r="BF36" s="100" t="s">
        <v>2</v>
      </c>
      <c r="BG36" s="1">
        <v>31.602919614864145</v>
      </c>
      <c r="BH36" s="1">
        <v>60.59290349169002</v>
      </c>
      <c r="BI36" s="1">
        <v>7.804176893445834</v>
      </c>
      <c r="BJ36" s="20">
        <f t="shared" si="7"/>
        <v>23.79874272141831</v>
      </c>
      <c r="BK36" s="1">
        <v>40.95283968389556</v>
      </c>
      <c r="BL36" s="1">
        <v>54.52660314894507</v>
      </c>
      <c r="BM36" s="1">
        <v>4.5205571671593585</v>
      </c>
      <c r="BN36" s="20">
        <f t="shared" si="8"/>
        <v>36.4322825167362</v>
      </c>
      <c r="BO36" s="1">
        <v>28.23534916932787</v>
      </c>
      <c r="BP36" s="1">
        <v>56.02447312969062</v>
      </c>
      <c r="BQ36" s="1">
        <v>15.740177700981512</v>
      </c>
      <c r="BR36" s="20">
        <f t="shared" si="12"/>
        <v>12.495171468346356</v>
      </c>
      <c r="BS36" s="22">
        <v>0.247</v>
      </c>
      <c r="BT36" s="1">
        <v>26.66154847305892</v>
      </c>
      <c r="BU36" s="1">
        <v>63.64553513748801</v>
      </c>
      <c r="BV36" s="1">
        <v>9.692916389453073</v>
      </c>
      <c r="BW36" s="20">
        <f t="shared" si="13"/>
        <v>16.968632083605847</v>
      </c>
      <c r="BX36" s="22">
        <v>0.586</v>
      </c>
      <c r="BY36" s="22">
        <f>#N/A</f>
        <v>0.33446200000000004</v>
      </c>
      <c r="BZ36" s="22"/>
      <c r="CA36" s="12"/>
      <c r="CC36" s="14"/>
      <c r="CD36" s="14"/>
      <c r="CE36" s="14"/>
      <c r="CF36" s="14"/>
      <c r="CG36" s="14"/>
      <c r="CH36" s="14"/>
      <c r="CI36" s="14"/>
      <c r="CJ36" s="14"/>
      <c r="CK36" s="14"/>
    </row>
    <row r="37" spans="1:89" ht="12">
      <c r="A37" s="2" t="s">
        <v>67</v>
      </c>
      <c r="B37" s="1">
        <v>21.44192747511042</v>
      </c>
      <c r="C37" s="1">
        <v>51.85844596627275</v>
      </c>
      <c r="D37" s="1">
        <v>26.699626558616828</v>
      </c>
      <c r="E37" s="20">
        <f t="shared" si="9"/>
        <v>-5.2576990835064095</v>
      </c>
      <c r="F37" s="1">
        <v>23.60552970397813</v>
      </c>
      <c r="G37" s="1">
        <v>41.821256189883</v>
      </c>
      <c r="H37" s="1">
        <v>34.57321410613887</v>
      </c>
      <c r="I37" s="20">
        <f t="shared" si="10"/>
        <v>-10.967684402160739</v>
      </c>
      <c r="J37" s="22">
        <v>-5.126</v>
      </c>
      <c r="K37" s="1">
        <v>6.5011356291810385</v>
      </c>
      <c r="L37" s="1">
        <v>86.55013974465389</v>
      </c>
      <c r="M37" s="1">
        <v>6.948724626165076</v>
      </c>
      <c r="N37" s="20">
        <f t="shared" si="11"/>
        <v>-0.4475889969840372</v>
      </c>
      <c r="O37" s="23" t="s">
        <v>188</v>
      </c>
      <c r="P37" s="1">
        <v>26.214277119877323</v>
      </c>
      <c r="Q37" s="1">
        <v>48.53181356244441</v>
      </c>
      <c r="R37" s="1">
        <v>25.253909317678257</v>
      </c>
      <c r="S37" s="20">
        <f t="shared" si="0"/>
        <v>0.960367802199066</v>
      </c>
      <c r="T37" s="1">
        <v>18.70156115244293</v>
      </c>
      <c r="U37" s="1">
        <v>43.89914976992026</v>
      </c>
      <c r="V37" s="1">
        <v>37.39928907763681</v>
      </c>
      <c r="W37" s="20">
        <f t="shared" si="1"/>
        <v>-18.697727925193877</v>
      </c>
      <c r="X37" s="22">
        <v>-4.725</v>
      </c>
      <c r="Y37" s="1">
        <v>18.08994147132099</v>
      </c>
      <c r="Z37" s="1">
        <v>61.060447724674916</v>
      </c>
      <c r="AA37" s="1">
        <v>20.84961080400409</v>
      </c>
      <c r="AB37" s="20">
        <f t="shared" si="2"/>
        <v>-2.7596693326830994</v>
      </c>
      <c r="AC37" s="1">
        <v>15.600972314703949</v>
      </c>
      <c r="AD37" s="1">
        <v>43.42168424511922</v>
      </c>
      <c r="AE37" s="1">
        <v>40.977343440176824</v>
      </c>
      <c r="AF37" s="20">
        <f t="shared" si="3"/>
        <v>-25.376371125472875</v>
      </c>
      <c r="AG37" s="22">
        <v>-5.876</v>
      </c>
      <c r="AH37" s="100" t="s">
        <v>2</v>
      </c>
      <c r="AI37" s="100" t="s">
        <v>2</v>
      </c>
      <c r="AJ37" s="100" t="s">
        <v>2</v>
      </c>
      <c r="AK37" s="100" t="s">
        <v>2</v>
      </c>
      <c r="AL37" s="100" t="s">
        <v>2</v>
      </c>
      <c r="AM37" s="12">
        <v>23</v>
      </c>
      <c r="AN37" s="12">
        <v>43.365</v>
      </c>
      <c r="AO37" s="1">
        <v>47.601424494588166</v>
      </c>
      <c r="AP37" s="1">
        <v>36.5270573239075</v>
      </c>
      <c r="AQ37" s="1">
        <v>15.871518181504335</v>
      </c>
      <c r="AR37" s="20">
        <f t="shared" si="4"/>
        <v>31.72990631308383</v>
      </c>
      <c r="AS37" s="22">
        <v>4.225</v>
      </c>
      <c r="AT37" s="12">
        <v>3.382</v>
      </c>
      <c r="AU37" s="1">
        <v>9.721015860793122</v>
      </c>
      <c r="AV37" s="1">
        <v>56.10778372058671</v>
      </c>
      <c r="AW37" s="1">
        <v>34.17120041862016</v>
      </c>
      <c r="AX37" s="20">
        <f t="shared" si="5"/>
        <v>-24.450184557827036</v>
      </c>
      <c r="AY37" s="1">
        <v>10.805174791586472</v>
      </c>
      <c r="AZ37" s="1">
        <v>59.205481185616016</v>
      </c>
      <c r="BA37" s="1">
        <v>29.989344022797514</v>
      </c>
      <c r="BB37" s="20">
        <f t="shared" si="6"/>
        <v>-19.184169231211044</v>
      </c>
      <c r="BC37" s="100" t="s">
        <v>2</v>
      </c>
      <c r="BD37" s="100" t="s">
        <v>2</v>
      </c>
      <c r="BE37" s="100" t="s">
        <v>2</v>
      </c>
      <c r="BF37" s="100" t="s">
        <v>2</v>
      </c>
      <c r="BG37" s="1">
        <v>13.678502366537968</v>
      </c>
      <c r="BH37" s="1">
        <v>48.696737734486085</v>
      </c>
      <c r="BI37" s="1">
        <v>37.624759898975945</v>
      </c>
      <c r="BJ37" s="20">
        <f t="shared" si="7"/>
        <v>-23.946257532437976</v>
      </c>
      <c r="BK37" s="1">
        <v>21.419581175448588</v>
      </c>
      <c r="BL37" s="1">
        <v>63.97705285114511</v>
      </c>
      <c r="BM37" s="1">
        <v>14.603365973406301</v>
      </c>
      <c r="BN37" s="20">
        <f t="shared" si="8"/>
        <v>6.816215202042287</v>
      </c>
      <c r="BO37" s="1">
        <v>39.84280633991854</v>
      </c>
      <c r="BP37" s="1">
        <v>49.87756545800858</v>
      </c>
      <c r="BQ37" s="1">
        <v>10.279628202072875</v>
      </c>
      <c r="BR37" s="20">
        <f t="shared" si="12"/>
        <v>29.563178137845664</v>
      </c>
      <c r="BS37" s="22">
        <v>1.293</v>
      </c>
      <c r="BT37" s="1">
        <v>40.48809107089693</v>
      </c>
      <c r="BU37" s="1">
        <v>49.078395939305466</v>
      </c>
      <c r="BV37" s="1">
        <v>10.433512989797606</v>
      </c>
      <c r="BW37" s="20">
        <f t="shared" si="13"/>
        <v>30.054578081099322</v>
      </c>
      <c r="BX37" s="22">
        <v>0.813</v>
      </c>
      <c r="BY37" s="22">
        <f>#N/A</f>
        <v>1.1825999999999999</v>
      </c>
      <c r="BZ37" s="22"/>
      <c r="CA37" s="12"/>
      <c r="CC37" s="14"/>
      <c r="CD37" s="14"/>
      <c r="CE37" s="14"/>
      <c r="CF37" s="14"/>
      <c r="CH37" s="14"/>
      <c r="CI37" s="14"/>
      <c r="CJ37" s="14"/>
      <c r="CK37" s="14"/>
    </row>
    <row r="38" spans="1:79" ht="12">
      <c r="A38" s="2" t="s">
        <v>64</v>
      </c>
      <c r="B38" s="1">
        <v>20.29366930850892</v>
      </c>
      <c r="C38" s="1">
        <v>55.18279923521335</v>
      </c>
      <c r="D38" s="1">
        <v>24.523531456277723</v>
      </c>
      <c r="E38" s="20">
        <f t="shared" si="9"/>
        <v>-4.229862147768802</v>
      </c>
      <c r="F38" s="1">
        <v>17.837134741556543</v>
      </c>
      <c r="G38" s="1">
        <v>48.1442513305511</v>
      </c>
      <c r="H38" s="1">
        <v>34.01861392789235</v>
      </c>
      <c r="I38" s="20">
        <f t="shared" si="10"/>
        <v>-16.18147918633581</v>
      </c>
      <c r="J38" s="22">
        <v>-2.1</v>
      </c>
      <c r="K38" s="1">
        <v>9.242448262211804</v>
      </c>
      <c r="L38" s="1">
        <v>83.65079906971872</v>
      </c>
      <c r="M38" s="1">
        <v>7.1067526680694755</v>
      </c>
      <c r="N38" s="20">
        <f t="shared" si="11"/>
        <v>2.1356955941423283</v>
      </c>
      <c r="O38" s="23" t="s">
        <v>188</v>
      </c>
      <c r="P38" s="1">
        <v>22.200177695667804</v>
      </c>
      <c r="Q38" s="1">
        <v>51.341969169968515</v>
      </c>
      <c r="R38" s="1">
        <v>26.457853134363678</v>
      </c>
      <c r="S38" s="20">
        <f t="shared" si="0"/>
        <v>-4.257675438695873</v>
      </c>
      <c r="T38" s="1">
        <v>21.708199666645417</v>
      </c>
      <c r="U38" s="1">
        <v>50.07575372887318</v>
      </c>
      <c r="V38" s="1">
        <v>28.2160466044814</v>
      </c>
      <c r="W38" s="20">
        <f t="shared" si="1"/>
        <v>-6.507846937835982</v>
      </c>
      <c r="X38" s="22">
        <v>-1.148</v>
      </c>
      <c r="Y38" s="1">
        <v>15.765124486690324</v>
      </c>
      <c r="Z38" s="1">
        <v>58.33828607047133</v>
      </c>
      <c r="AA38" s="1">
        <v>25.896589442838348</v>
      </c>
      <c r="AB38" s="20">
        <f t="shared" si="2"/>
        <v>-10.131464956148024</v>
      </c>
      <c r="AC38" s="1">
        <v>16.612603685470454</v>
      </c>
      <c r="AD38" s="1">
        <v>54.22441922556948</v>
      </c>
      <c r="AE38" s="1">
        <v>29.162977088960073</v>
      </c>
      <c r="AF38" s="20">
        <f t="shared" si="3"/>
        <v>-12.550373403489619</v>
      </c>
      <c r="AG38" s="22">
        <v>-3.201</v>
      </c>
      <c r="AH38" s="100" t="s">
        <v>2</v>
      </c>
      <c r="AI38" s="100" t="s">
        <v>2</v>
      </c>
      <c r="AJ38" s="100" t="s">
        <v>2</v>
      </c>
      <c r="AK38" s="100" t="s">
        <v>2</v>
      </c>
      <c r="AL38" s="100" t="s">
        <v>2</v>
      </c>
      <c r="AM38" s="12">
        <v>32.2</v>
      </c>
      <c r="AN38" s="12">
        <v>34.513</v>
      </c>
      <c r="AO38" s="1">
        <v>36.776093770541365</v>
      </c>
      <c r="AP38" s="1">
        <v>46.42932875928722</v>
      </c>
      <c r="AQ38" s="1">
        <v>16.794577470171408</v>
      </c>
      <c r="AR38" s="20">
        <f t="shared" si="4"/>
        <v>19.981516300369957</v>
      </c>
      <c r="AS38" s="22">
        <v>-0.04</v>
      </c>
      <c r="AT38" s="12">
        <v>3.556</v>
      </c>
      <c r="AU38" s="1">
        <v>35.882450488996476</v>
      </c>
      <c r="AV38" s="1">
        <v>43.744601536069354</v>
      </c>
      <c r="AW38" s="1">
        <v>20.37294797493417</v>
      </c>
      <c r="AX38" s="20">
        <f t="shared" si="5"/>
        <v>15.509502514062305</v>
      </c>
      <c r="AY38" s="1">
        <v>35.55984822860514</v>
      </c>
      <c r="AZ38" s="1">
        <v>48.85554653575774</v>
      </c>
      <c r="BA38" s="1">
        <v>15.58460523563712</v>
      </c>
      <c r="BB38" s="20">
        <f t="shared" si="6"/>
        <v>19.97524299296802</v>
      </c>
      <c r="BC38" s="100" t="s">
        <v>2</v>
      </c>
      <c r="BD38" s="100" t="s">
        <v>2</v>
      </c>
      <c r="BE38" s="100" t="s">
        <v>2</v>
      </c>
      <c r="BF38" s="100" t="s">
        <v>2</v>
      </c>
      <c r="BG38" s="1">
        <v>24.624335179742722</v>
      </c>
      <c r="BH38" s="1">
        <v>51.53985581351426</v>
      </c>
      <c r="BI38" s="1">
        <v>23.835809006743023</v>
      </c>
      <c r="BJ38" s="20">
        <f t="shared" si="7"/>
        <v>0.7885261729996991</v>
      </c>
      <c r="BK38" s="1">
        <v>30.178245744975513</v>
      </c>
      <c r="BL38" s="1">
        <v>59.08683649555324</v>
      </c>
      <c r="BM38" s="1">
        <v>10.734917759471255</v>
      </c>
      <c r="BN38" s="20">
        <f t="shared" si="8"/>
        <v>19.443327985504258</v>
      </c>
      <c r="BO38" s="1">
        <v>34.31018104556946</v>
      </c>
      <c r="BP38" s="1">
        <v>60.80211435455048</v>
      </c>
      <c r="BQ38" s="1">
        <v>4.887704599880056</v>
      </c>
      <c r="BR38" s="20">
        <f t="shared" si="12"/>
        <v>29.4224764456894</v>
      </c>
      <c r="BS38" s="22">
        <v>1.206</v>
      </c>
      <c r="BT38" s="1">
        <v>27.865798195771607</v>
      </c>
      <c r="BU38" s="1">
        <v>67.18131011995474</v>
      </c>
      <c r="BV38" s="1">
        <v>4.952891684273642</v>
      </c>
      <c r="BW38" s="20">
        <f t="shared" si="13"/>
        <v>22.912906511497965</v>
      </c>
      <c r="BX38" s="22">
        <v>0.864</v>
      </c>
      <c r="BY38" s="22">
        <f>#N/A</f>
        <v>1.0958759999999999</v>
      </c>
      <c r="BZ38" s="22"/>
      <c r="CA38" s="12"/>
    </row>
    <row r="39" spans="1:79" ht="12">
      <c r="A39" s="2" t="s">
        <v>77</v>
      </c>
      <c r="B39" s="1">
        <v>13.24230957716808</v>
      </c>
      <c r="C39" s="1">
        <v>48.423211423542455</v>
      </c>
      <c r="D39" s="1">
        <v>38.334478999289466</v>
      </c>
      <c r="E39" s="20">
        <f t="shared" si="9"/>
        <v>-25.092169422121387</v>
      </c>
      <c r="F39" s="1">
        <v>12.344779784106983</v>
      </c>
      <c r="G39" s="1">
        <v>37.04065462582346</v>
      </c>
      <c r="H39" s="1">
        <v>50.61456559006956</v>
      </c>
      <c r="I39" s="20">
        <f t="shared" si="10"/>
        <v>-38.26978580596258</v>
      </c>
      <c r="J39" s="22">
        <v>-4.759</v>
      </c>
      <c r="K39" s="1">
        <v>7.862800569096611</v>
      </c>
      <c r="L39" s="1">
        <v>78.36575436637591</v>
      </c>
      <c r="M39" s="1">
        <v>13.77144506452748</v>
      </c>
      <c r="N39" s="20">
        <f t="shared" si="11"/>
        <v>-5.9086444954308694</v>
      </c>
      <c r="O39" s="23" t="s">
        <v>188</v>
      </c>
      <c r="P39" s="1">
        <v>9.061753405995807</v>
      </c>
      <c r="Q39" s="1">
        <v>52.8848909330882</v>
      </c>
      <c r="R39" s="1">
        <v>38.053355660916</v>
      </c>
      <c r="S39" s="20">
        <f t="shared" si="0"/>
        <v>-28.99160225492019</v>
      </c>
      <c r="T39" s="1">
        <v>14.251043405622562</v>
      </c>
      <c r="U39" s="1">
        <v>37.46503361690255</v>
      </c>
      <c r="V39" s="1">
        <v>48.28392297747489</v>
      </c>
      <c r="W39" s="20">
        <f t="shared" si="1"/>
        <v>-34.03287957185233</v>
      </c>
      <c r="X39" s="22">
        <v>-4.937</v>
      </c>
      <c r="Y39" s="1">
        <v>3.2203921943540936</v>
      </c>
      <c r="Z39" s="1">
        <v>57.09055315844882</v>
      </c>
      <c r="AA39" s="1">
        <v>39.68905464719709</v>
      </c>
      <c r="AB39" s="20">
        <f t="shared" si="2"/>
        <v>-36.468662452843</v>
      </c>
      <c r="AC39" s="1">
        <v>3.4113818318313607</v>
      </c>
      <c r="AD39" s="1">
        <v>44.27708829810024</v>
      </c>
      <c r="AE39" s="1">
        <v>52.3115298700684</v>
      </c>
      <c r="AF39" s="20">
        <f t="shared" si="3"/>
        <v>-48.900148038237035</v>
      </c>
      <c r="AG39" s="22">
        <v>-6.146</v>
      </c>
      <c r="AH39" s="100" t="s">
        <v>2</v>
      </c>
      <c r="AI39" s="100" t="s">
        <v>2</v>
      </c>
      <c r="AJ39" s="100" t="s">
        <v>2</v>
      </c>
      <c r="AK39" s="100" t="s">
        <v>2</v>
      </c>
      <c r="AL39" s="100" t="s">
        <v>2</v>
      </c>
      <c r="AM39" s="12">
        <v>29.4</v>
      </c>
      <c r="AN39" s="12">
        <v>36.375</v>
      </c>
      <c r="AO39" s="1">
        <v>23.186955459605255</v>
      </c>
      <c r="AP39" s="1">
        <v>48.65998175833616</v>
      </c>
      <c r="AQ39" s="1">
        <v>28.153062782058587</v>
      </c>
      <c r="AR39" s="20">
        <f t="shared" si="4"/>
        <v>-4.9661073224533325</v>
      </c>
      <c r="AS39" s="22">
        <v>-1.932</v>
      </c>
      <c r="AT39" s="12">
        <v>2.983</v>
      </c>
      <c r="AU39" s="1">
        <v>7.550768589369639</v>
      </c>
      <c r="AV39" s="1">
        <v>65.12990539112093</v>
      </c>
      <c r="AW39" s="1">
        <v>27.31932601950944</v>
      </c>
      <c r="AX39" s="20">
        <f t="shared" si="5"/>
        <v>-19.7685574301398</v>
      </c>
      <c r="AY39" s="1">
        <v>13.269032562260064</v>
      </c>
      <c r="AZ39" s="1">
        <v>60.12502392939296</v>
      </c>
      <c r="BA39" s="1">
        <v>26.605943508346975</v>
      </c>
      <c r="BB39" s="20">
        <f t="shared" si="6"/>
        <v>-13.336910946086912</v>
      </c>
      <c r="BC39" s="100" t="s">
        <v>2</v>
      </c>
      <c r="BD39" s="100" t="s">
        <v>2</v>
      </c>
      <c r="BE39" s="100" t="s">
        <v>2</v>
      </c>
      <c r="BF39" s="100" t="s">
        <v>2</v>
      </c>
      <c r="BG39" s="1">
        <v>7.433795556868257</v>
      </c>
      <c r="BH39" s="1">
        <v>61.158162191147895</v>
      </c>
      <c r="BI39" s="1">
        <v>31.408042251983854</v>
      </c>
      <c r="BJ39" s="20">
        <f t="shared" si="7"/>
        <v>-23.974246695115596</v>
      </c>
      <c r="BK39" s="1">
        <v>9.697306650274456</v>
      </c>
      <c r="BL39" s="1">
        <v>76.2568012182317</v>
      </c>
      <c r="BM39" s="1">
        <v>14.045892131493842</v>
      </c>
      <c r="BN39" s="20">
        <f t="shared" si="8"/>
        <v>-4.348585481219386</v>
      </c>
      <c r="BO39" s="1">
        <v>27.124703445039334</v>
      </c>
      <c r="BP39" s="1">
        <v>58.5772495152709</v>
      </c>
      <c r="BQ39" s="1">
        <v>14.298047039689768</v>
      </c>
      <c r="BR39" s="20">
        <f t="shared" si="12"/>
        <v>12.826656405349565</v>
      </c>
      <c r="BS39" s="22">
        <v>1.21</v>
      </c>
      <c r="BT39" s="1">
        <v>26.33024959284926</v>
      </c>
      <c r="BU39" s="1">
        <v>59.37170323701578</v>
      </c>
      <c r="BV39" s="1">
        <v>14.298047170134955</v>
      </c>
      <c r="BW39" s="20">
        <f t="shared" si="13"/>
        <v>12.032202422714304</v>
      </c>
      <c r="BX39" s="22">
        <v>0.686</v>
      </c>
      <c r="BY39" s="22">
        <f>#N/A</f>
        <v>1.055944</v>
      </c>
      <c r="BZ39" s="22"/>
      <c r="CA39" s="12"/>
    </row>
    <row r="40" spans="1:79" ht="12">
      <c r="A40" s="2" t="s">
        <v>78</v>
      </c>
      <c r="B40" s="1">
        <v>10.406781882982092</v>
      </c>
      <c r="C40" s="1">
        <v>28.277785057848035</v>
      </c>
      <c r="D40" s="1">
        <v>61.31543305916986</v>
      </c>
      <c r="E40" s="20">
        <f t="shared" si="9"/>
        <v>-50.908651176187774</v>
      </c>
      <c r="F40" s="1">
        <v>5.271804370934856</v>
      </c>
      <c r="G40" s="1">
        <v>35.53030097934235</v>
      </c>
      <c r="H40" s="1">
        <v>59.19789464972279</v>
      </c>
      <c r="I40" s="20">
        <f t="shared" si="10"/>
        <v>-53.92609027878794</v>
      </c>
      <c r="J40" s="22">
        <v>-9.74</v>
      </c>
      <c r="K40" s="1">
        <v>14.231823714471814</v>
      </c>
      <c r="L40" s="1">
        <v>68.53259500188645</v>
      </c>
      <c r="M40" s="1">
        <v>17.235581283641743</v>
      </c>
      <c r="N40" s="20">
        <f t="shared" si="11"/>
        <v>-3.003757569169929</v>
      </c>
      <c r="O40" s="23" t="s">
        <v>188</v>
      </c>
      <c r="P40" s="1">
        <v>13.671341406639586</v>
      </c>
      <c r="Q40" s="1">
        <v>26.625754596303043</v>
      </c>
      <c r="R40" s="1">
        <v>59.70290399705737</v>
      </c>
      <c r="S40" s="20">
        <f t="shared" si="0"/>
        <v>-46.031562590417785</v>
      </c>
      <c r="T40" s="1">
        <v>5.2251651312614475</v>
      </c>
      <c r="U40" s="1">
        <v>33.89833616676479</v>
      </c>
      <c r="V40" s="1">
        <v>60.87649870197376</v>
      </c>
      <c r="W40" s="20">
        <f t="shared" si="1"/>
        <v>-55.65133357071231</v>
      </c>
      <c r="X40" s="22">
        <v>-12.801</v>
      </c>
      <c r="Y40" s="1">
        <v>9.238037430182453</v>
      </c>
      <c r="Z40" s="1">
        <v>34.36794997951766</v>
      </c>
      <c r="AA40" s="1">
        <v>56.394012590299894</v>
      </c>
      <c r="AB40" s="20">
        <f t="shared" si="2"/>
        <v>-47.15597516011744</v>
      </c>
      <c r="AC40" s="1">
        <v>4.845357616954728</v>
      </c>
      <c r="AD40" s="1">
        <v>32.0599750321794</v>
      </c>
      <c r="AE40" s="1">
        <v>63.094667350865876</v>
      </c>
      <c r="AF40" s="20">
        <f t="shared" si="3"/>
        <v>-58.24930973391115</v>
      </c>
      <c r="AG40" s="22">
        <v>-14.254</v>
      </c>
      <c r="AH40" s="100" t="s">
        <v>2</v>
      </c>
      <c r="AI40" s="100" t="s">
        <v>2</v>
      </c>
      <c r="AJ40" s="100" t="s">
        <v>2</v>
      </c>
      <c r="AK40" s="100" t="s">
        <v>2</v>
      </c>
      <c r="AL40" s="100" t="s">
        <v>2</v>
      </c>
      <c r="AM40" s="12">
        <v>23.2</v>
      </c>
      <c r="AN40" s="12">
        <v>34.145</v>
      </c>
      <c r="AO40" s="1">
        <v>33.63786552566294</v>
      </c>
      <c r="AP40" s="1">
        <v>34.9211806188563</v>
      </c>
      <c r="AQ40" s="1">
        <v>31.440953855480767</v>
      </c>
      <c r="AR40" s="20">
        <f t="shared" si="4"/>
        <v>2.196911670182171</v>
      </c>
      <c r="AS40" s="22">
        <v>-4.234</v>
      </c>
      <c r="AT40" s="12">
        <v>2.988</v>
      </c>
      <c r="AU40" s="1">
        <v>8.217306759646169</v>
      </c>
      <c r="AV40" s="1">
        <v>54.957073876563214</v>
      </c>
      <c r="AW40" s="1">
        <v>36.825619363790615</v>
      </c>
      <c r="AX40" s="20">
        <f t="shared" si="5"/>
        <v>-28.608312604144444</v>
      </c>
      <c r="AY40" s="1">
        <v>7.789683824995598</v>
      </c>
      <c r="AZ40" s="1">
        <v>50.60825638267475</v>
      </c>
      <c r="BA40" s="1">
        <v>41.60205979232965</v>
      </c>
      <c r="BB40" s="20">
        <f t="shared" si="6"/>
        <v>-33.81237596733405</v>
      </c>
      <c r="BC40" s="100" t="s">
        <v>2</v>
      </c>
      <c r="BD40" s="100" t="s">
        <v>2</v>
      </c>
      <c r="BE40" s="100" t="s">
        <v>2</v>
      </c>
      <c r="BF40" s="100" t="s">
        <v>2</v>
      </c>
      <c r="BG40" s="1">
        <v>7.78657260756631</v>
      </c>
      <c r="BH40" s="1">
        <v>51.03379227380983</v>
      </c>
      <c r="BI40" s="1">
        <v>41.179635118623864</v>
      </c>
      <c r="BJ40" s="20">
        <f t="shared" si="7"/>
        <v>-33.39306251105755</v>
      </c>
      <c r="BK40" s="1">
        <v>36.63821163458486</v>
      </c>
      <c r="BL40" s="1">
        <v>44.28241632270122</v>
      </c>
      <c r="BM40" s="1">
        <v>19.07937204271391</v>
      </c>
      <c r="BN40" s="20">
        <f t="shared" si="8"/>
        <v>17.558839591870953</v>
      </c>
      <c r="BO40" s="1">
        <v>36.63821163458486</v>
      </c>
      <c r="BP40" s="1">
        <v>44.28241632270122</v>
      </c>
      <c r="BQ40" s="1">
        <v>19.07937204271391</v>
      </c>
      <c r="BR40" s="20">
        <f t="shared" si="12"/>
        <v>17.558839591870953</v>
      </c>
      <c r="BS40" s="22">
        <v>-0.594</v>
      </c>
      <c r="BT40" s="1">
        <v>32.96073942222538</v>
      </c>
      <c r="BU40" s="1">
        <v>54.72531177017246</v>
      </c>
      <c r="BV40" s="1">
        <v>12.313948807602168</v>
      </c>
      <c r="BW40" s="20">
        <f t="shared" si="13"/>
        <v>20.646790614623214</v>
      </c>
      <c r="BX40" s="22">
        <v>-0.217</v>
      </c>
      <c r="BY40" s="22">
        <f>#N/A</f>
        <v>-0.506536</v>
      </c>
      <c r="BZ40" s="22">
        <v>42.58519388954171</v>
      </c>
      <c r="CA40" s="12"/>
    </row>
    <row r="41" spans="1:79" ht="12">
      <c r="A41" s="2" t="s">
        <v>67</v>
      </c>
      <c r="B41" s="1">
        <v>13.098775529045826</v>
      </c>
      <c r="C41" s="1">
        <v>30.237252507500976</v>
      </c>
      <c r="D41" s="1">
        <v>56.6639719634532</v>
      </c>
      <c r="E41" s="20">
        <f t="shared" si="9"/>
        <v>-43.565196434407376</v>
      </c>
      <c r="F41" s="1">
        <v>1.679140744618111</v>
      </c>
      <c r="G41" s="1">
        <v>17.315885855920776</v>
      </c>
      <c r="H41" s="1">
        <v>81.00497339946111</v>
      </c>
      <c r="I41" s="20">
        <f t="shared" si="10"/>
        <v>-79.325832654843</v>
      </c>
      <c r="J41" s="22">
        <v>-16.034</v>
      </c>
      <c r="K41" s="1">
        <v>5.205512769065135</v>
      </c>
      <c r="L41" s="1">
        <v>77.5976113091284</v>
      </c>
      <c r="M41" s="1">
        <v>17.19687592180647</v>
      </c>
      <c r="N41" s="20">
        <f t="shared" si="11"/>
        <v>-11.991363152741336</v>
      </c>
      <c r="O41" s="23" t="s">
        <v>188</v>
      </c>
      <c r="P41" s="1">
        <v>9.601853446732639</v>
      </c>
      <c r="Q41" s="1">
        <v>39.12722710392487</v>
      </c>
      <c r="R41" s="1">
        <v>51.270919449342486</v>
      </c>
      <c r="S41" s="20">
        <f t="shared" si="0"/>
        <v>-41.669066002609846</v>
      </c>
      <c r="T41" s="1">
        <v>2.070042901496996</v>
      </c>
      <c r="U41" s="1">
        <v>23.790908920380406</v>
      </c>
      <c r="V41" s="1">
        <v>74.13904817812261</v>
      </c>
      <c r="W41" s="20">
        <f t="shared" si="1"/>
        <v>-72.06900527662562</v>
      </c>
      <c r="X41" s="22">
        <v>-13.581</v>
      </c>
      <c r="Y41" s="1">
        <v>8.124672142897806</v>
      </c>
      <c r="Z41" s="1">
        <v>40.10530789196948</v>
      </c>
      <c r="AA41" s="1">
        <v>51.770019965132704</v>
      </c>
      <c r="AB41" s="20">
        <f t="shared" si="2"/>
        <v>-43.645347822234896</v>
      </c>
      <c r="AC41" s="1">
        <v>1.9269071313004174</v>
      </c>
      <c r="AD41" s="1">
        <v>32.764088078529255</v>
      </c>
      <c r="AE41" s="1">
        <v>65.30900479017033</v>
      </c>
      <c r="AF41" s="20">
        <f t="shared" si="3"/>
        <v>-63.38209765886992</v>
      </c>
      <c r="AG41" s="22">
        <v>-12.922</v>
      </c>
      <c r="AH41" s="100" t="s">
        <v>2</v>
      </c>
      <c r="AI41" s="100" t="s">
        <v>2</v>
      </c>
      <c r="AJ41" s="100" t="s">
        <v>2</v>
      </c>
      <c r="AK41" s="100" t="s">
        <v>2</v>
      </c>
      <c r="AL41" s="100" t="s">
        <v>2</v>
      </c>
      <c r="AM41" s="12">
        <v>35.8</v>
      </c>
      <c r="AN41" s="12">
        <v>21.252</v>
      </c>
      <c r="AO41" s="1">
        <v>4.186187499241076</v>
      </c>
      <c r="AP41" s="1">
        <v>29.841463481424153</v>
      </c>
      <c r="AQ41" s="1">
        <v>65.97234901933477</v>
      </c>
      <c r="AR41" s="20">
        <f t="shared" si="4"/>
        <v>-61.78616152009369</v>
      </c>
      <c r="AS41" s="22">
        <v>-10.509</v>
      </c>
      <c r="AT41" s="12">
        <v>1.644</v>
      </c>
      <c r="AU41" s="1">
        <v>18.265632231217246</v>
      </c>
      <c r="AV41" s="1">
        <v>45.62487065808588</v>
      </c>
      <c r="AW41" s="1">
        <v>36.10949711069688</v>
      </c>
      <c r="AX41" s="20">
        <f t="shared" si="5"/>
        <v>-17.843864879479632</v>
      </c>
      <c r="AY41" s="1">
        <v>19.547734776427212</v>
      </c>
      <c r="AZ41" s="1">
        <v>38.9255626757014</v>
      </c>
      <c r="BA41" s="1">
        <v>41.52670254787139</v>
      </c>
      <c r="BB41" s="20">
        <f t="shared" si="6"/>
        <v>-21.978967771444175</v>
      </c>
      <c r="BC41" s="100" t="s">
        <v>2</v>
      </c>
      <c r="BD41" s="100" t="s">
        <v>2</v>
      </c>
      <c r="BE41" s="100" t="s">
        <v>2</v>
      </c>
      <c r="BF41" s="100" t="s">
        <v>2</v>
      </c>
      <c r="BG41" s="1">
        <v>18.646852726980224</v>
      </c>
      <c r="BH41" s="1">
        <v>42.501579585319966</v>
      </c>
      <c r="BI41" s="1">
        <v>38.851567687699806</v>
      </c>
      <c r="BJ41" s="20">
        <f t="shared" si="7"/>
        <v>-20.20471496071958</v>
      </c>
      <c r="BK41" s="1">
        <v>23.83864638247695</v>
      </c>
      <c r="BL41" s="1">
        <v>29.158594830863205</v>
      </c>
      <c r="BM41" s="1">
        <v>47.00275878665985</v>
      </c>
      <c r="BN41" s="20">
        <f t="shared" si="8"/>
        <v>-23.164112404182898</v>
      </c>
      <c r="BO41" s="1">
        <v>5.21231804824885</v>
      </c>
      <c r="BP41" s="1">
        <v>74.69525521636305</v>
      </c>
      <c r="BQ41" s="1">
        <v>20.09242673538809</v>
      </c>
      <c r="BR41" s="20">
        <f t="shared" si="12"/>
        <v>-14.880108687139241</v>
      </c>
      <c r="BS41" s="22">
        <v>-0.863</v>
      </c>
      <c r="BT41" s="1">
        <v>5.080035616948701</v>
      </c>
      <c r="BU41" s="1">
        <v>82.60580593762603</v>
      </c>
      <c r="BV41" s="1">
        <v>12.31415844542527</v>
      </c>
      <c r="BW41" s="20">
        <f t="shared" si="13"/>
        <v>-7.23412282847657</v>
      </c>
      <c r="BX41" s="22">
        <v>-0.576</v>
      </c>
      <c r="BY41" s="22">
        <f>#N/A</f>
        <v>-0.7602539999999999</v>
      </c>
      <c r="BZ41" s="22">
        <v>39.62397179788484</v>
      </c>
      <c r="CA41" s="12"/>
    </row>
    <row r="42" spans="1:79" ht="12">
      <c r="A42" s="2" t="s">
        <v>64</v>
      </c>
      <c r="B42" s="1">
        <v>7.429354626410643</v>
      </c>
      <c r="C42" s="1">
        <v>44.50415966741938</v>
      </c>
      <c r="D42" s="1">
        <v>48.066485706169985</v>
      </c>
      <c r="E42" s="20">
        <f t="shared" si="9"/>
        <v>-40.63713107975934</v>
      </c>
      <c r="F42" s="1">
        <v>3.4584764021922365</v>
      </c>
      <c r="G42" s="1">
        <v>29.374703163590443</v>
      </c>
      <c r="H42" s="1">
        <v>67.16682043421733</v>
      </c>
      <c r="I42" s="20">
        <f t="shared" si="10"/>
        <v>-63.70834403202509</v>
      </c>
      <c r="J42" s="22">
        <v>-10.723</v>
      </c>
      <c r="K42" s="1">
        <v>9.353776905699602</v>
      </c>
      <c r="L42" s="1">
        <v>82.34406207480825</v>
      </c>
      <c r="M42" s="1">
        <v>8.30216101949214</v>
      </c>
      <c r="N42" s="20">
        <f t="shared" si="11"/>
        <v>1.051615886207463</v>
      </c>
      <c r="O42" s="23" t="s">
        <v>188</v>
      </c>
      <c r="P42" s="1">
        <v>9.395259860837504</v>
      </c>
      <c r="Q42" s="1">
        <v>36.44364791931894</v>
      </c>
      <c r="R42" s="1">
        <v>54.16109221984355</v>
      </c>
      <c r="S42" s="20">
        <f t="shared" si="0"/>
        <v>-44.76583235900605</v>
      </c>
      <c r="T42" s="1">
        <v>3.2520736869837847</v>
      </c>
      <c r="U42" s="1">
        <v>27.702102747319223</v>
      </c>
      <c r="V42" s="1">
        <v>69.04582356569698</v>
      </c>
      <c r="W42" s="20">
        <f t="shared" si="1"/>
        <v>-65.79374987871319</v>
      </c>
      <c r="X42" s="22">
        <v>-11.501</v>
      </c>
      <c r="Y42" s="1">
        <v>8.803286665697193</v>
      </c>
      <c r="Z42" s="1">
        <v>46.810799865887816</v>
      </c>
      <c r="AA42" s="1">
        <v>44.385913468415</v>
      </c>
      <c r="AB42" s="20">
        <f t="shared" si="2"/>
        <v>-35.582626802717805</v>
      </c>
      <c r="AC42" s="1">
        <v>3.3497438745455783</v>
      </c>
      <c r="AD42" s="1">
        <v>23.892120604596872</v>
      </c>
      <c r="AE42" s="1">
        <v>72.75813552085755</v>
      </c>
      <c r="AF42" s="20">
        <f t="shared" si="3"/>
        <v>-69.40839164631197</v>
      </c>
      <c r="AG42" s="22">
        <v>-12.79</v>
      </c>
      <c r="AH42" s="100" t="s">
        <v>2</v>
      </c>
      <c r="AI42" s="100" t="s">
        <v>2</v>
      </c>
      <c r="AJ42" s="100" t="s">
        <v>2</v>
      </c>
      <c r="AK42" s="100" t="s">
        <v>2</v>
      </c>
      <c r="AL42" s="100" t="s">
        <v>2</v>
      </c>
      <c r="AM42" s="12">
        <v>22.8</v>
      </c>
      <c r="AN42" s="12">
        <v>23.464</v>
      </c>
      <c r="AO42" s="1">
        <v>1.8718451510137197</v>
      </c>
      <c r="AP42" s="1">
        <v>43.696970431122516</v>
      </c>
      <c r="AQ42" s="1">
        <v>54.43118441786376</v>
      </c>
      <c r="AR42" s="20">
        <f t="shared" si="4"/>
        <v>-52.55933926685004</v>
      </c>
      <c r="AS42" s="22">
        <v>-5.49</v>
      </c>
      <c r="AT42" s="12">
        <v>2.239</v>
      </c>
      <c r="AU42" s="1">
        <v>24.36982862992953</v>
      </c>
      <c r="AV42" s="1">
        <v>45.565514248821884</v>
      </c>
      <c r="AW42" s="1">
        <v>30.064657121248583</v>
      </c>
      <c r="AX42" s="20">
        <f t="shared" si="5"/>
        <v>-5.694828491319054</v>
      </c>
      <c r="AY42" s="1">
        <v>13.900261310886904</v>
      </c>
      <c r="AZ42" s="1">
        <v>48.07569898122001</v>
      </c>
      <c r="BA42" s="1">
        <v>38.02403970789308</v>
      </c>
      <c r="BB42" s="20">
        <f t="shared" si="6"/>
        <v>-24.123778397006177</v>
      </c>
      <c r="BC42" s="100" t="s">
        <v>2</v>
      </c>
      <c r="BD42" s="100" t="s">
        <v>2</v>
      </c>
      <c r="BE42" s="100" t="s">
        <v>2</v>
      </c>
      <c r="BF42" s="100" t="s">
        <v>2</v>
      </c>
      <c r="BG42" s="1">
        <v>23.81105919513489</v>
      </c>
      <c r="BH42" s="1">
        <v>45.12889288431026</v>
      </c>
      <c r="BI42" s="1">
        <v>31.060047920554844</v>
      </c>
      <c r="BJ42" s="20">
        <f t="shared" si="7"/>
        <v>-7.248988725419952</v>
      </c>
      <c r="BK42" s="1">
        <v>10.761530171098677</v>
      </c>
      <c r="BL42" s="1">
        <v>58.066736622323575</v>
      </c>
      <c r="BM42" s="1">
        <v>31.171733206577752</v>
      </c>
      <c r="BN42" s="20">
        <f t="shared" si="8"/>
        <v>-20.410203035479075</v>
      </c>
      <c r="BO42" s="1">
        <v>5.008646175167844</v>
      </c>
      <c r="BP42" s="1">
        <v>56.840732099557854</v>
      </c>
      <c r="BQ42" s="1">
        <v>38.1506217252743</v>
      </c>
      <c r="BR42" s="20">
        <f t="shared" si="12"/>
        <v>-33.14197555010645</v>
      </c>
      <c r="BS42" s="22">
        <v>-1.544</v>
      </c>
      <c r="BT42" s="1">
        <v>1.8641849075831676</v>
      </c>
      <c r="BU42" s="1">
        <v>77.17551581545456</v>
      </c>
      <c r="BV42" s="1">
        <v>20.96029927696227</v>
      </c>
      <c r="BW42" s="20">
        <f t="shared" si="13"/>
        <v>-19.0961143693791</v>
      </c>
      <c r="BX42" s="22">
        <v>-1.127</v>
      </c>
      <c r="BY42" s="22">
        <f>#N/A</f>
        <v>-1.448924</v>
      </c>
      <c r="BZ42" s="22">
        <v>26.415981198589893</v>
      </c>
      <c r="CA42" s="12"/>
    </row>
    <row r="43" spans="1:79" ht="12">
      <c r="A43" s="2" t="s">
        <v>79</v>
      </c>
      <c r="B43" s="1">
        <v>17.184254566104002</v>
      </c>
      <c r="C43" s="1">
        <v>40.171894842883255</v>
      </c>
      <c r="D43" s="1">
        <v>42.64385059101274</v>
      </c>
      <c r="E43" s="20">
        <f t="shared" si="9"/>
        <v>-25.45959602490874</v>
      </c>
      <c r="F43" s="1">
        <v>12.109333518787746</v>
      </c>
      <c r="G43" s="1">
        <v>29.59354788839999</v>
      </c>
      <c r="H43" s="1">
        <v>58.29711859281227</v>
      </c>
      <c r="I43" s="20">
        <f t="shared" si="10"/>
        <v>-46.18778507402452</v>
      </c>
      <c r="J43" s="22">
        <v>-9.207</v>
      </c>
      <c r="K43" s="1">
        <v>6.827998147556663</v>
      </c>
      <c r="L43" s="1">
        <v>83.70852763465213</v>
      </c>
      <c r="M43" s="1">
        <v>9.46347421779121</v>
      </c>
      <c r="N43" s="20">
        <f t="shared" si="11"/>
        <v>-2.6354760702345477</v>
      </c>
      <c r="O43" s="23" t="s">
        <v>188</v>
      </c>
      <c r="P43" s="1">
        <v>16.653386657079245</v>
      </c>
      <c r="Q43" s="1">
        <v>39.37442962713743</v>
      </c>
      <c r="R43" s="1">
        <v>43.97218371578333</v>
      </c>
      <c r="S43" s="20">
        <f t="shared" si="0"/>
        <v>-27.318797058704085</v>
      </c>
      <c r="T43" s="1">
        <v>12.2799970648816</v>
      </c>
      <c r="U43" s="1">
        <v>37.44327909305201</v>
      </c>
      <c r="V43" s="1">
        <v>50.27672384206638</v>
      </c>
      <c r="W43" s="20">
        <f t="shared" si="1"/>
        <v>-37.99672677718478</v>
      </c>
      <c r="X43" s="22">
        <v>-8.97</v>
      </c>
      <c r="Y43" s="1">
        <v>16.409926679856383</v>
      </c>
      <c r="Z43" s="1">
        <v>43.77778659011316</v>
      </c>
      <c r="AA43" s="1">
        <v>39.81228673003046</v>
      </c>
      <c r="AB43" s="20">
        <f t="shared" si="2"/>
        <v>-23.402360050174075</v>
      </c>
      <c r="AC43" s="1">
        <v>9.772264545523388</v>
      </c>
      <c r="AD43" s="1">
        <v>38.92255871262448</v>
      </c>
      <c r="AE43" s="1">
        <v>51.30517674185213</v>
      </c>
      <c r="AF43" s="20">
        <f t="shared" si="3"/>
        <v>-41.53291219632874</v>
      </c>
      <c r="AG43" s="22">
        <v>-7.079</v>
      </c>
      <c r="AH43" s="100" t="s">
        <v>2</v>
      </c>
      <c r="AI43" s="100" t="s">
        <v>2</v>
      </c>
      <c r="AJ43" s="100" t="s">
        <v>2</v>
      </c>
      <c r="AK43" s="100" t="s">
        <v>2</v>
      </c>
      <c r="AL43" s="100" t="s">
        <v>2</v>
      </c>
      <c r="AM43" s="12">
        <v>22.3</v>
      </c>
      <c r="AN43" s="12">
        <v>32.958</v>
      </c>
      <c r="AO43" s="1">
        <v>26.57605684318399</v>
      </c>
      <c r="AP43" s="1">
        <v>31.81046462854843</v>
      </c>
      <c r="AQ43" s="1">
        <v>41.61347852826757</v>
      </c>
      <c r="AR43" s="20">
        <f t="shared" si="4"/>
        <v>-15.03742168508358</v>
      </c>
      <c r="AS43" s="22">
        <v>-5.424</v>
      </c>
      <c r="AT43" s="12">
        <v>1.52</v>
      </c>
      <c r="AU43" s="1">
        <v>11.972178335400287</v>
      </c>
      <c r="AV43" s="1">
        <v>69.12813762187358</v>
      </c>
      <c r="AW43" s="1">
        <v>18.89968404272614</v>
      </c>
      <c r="AX43" s="20">
        <f t="shared" si="5"/>
        <v>-6.927505707325853</v>
      </c>
      <c r="AY43" s="1">
        <v>17.018706674073346</v>
      </c>
      <c r="AZ43" s="1">
        <v>64.88267117901681</v>
      </c>
      <c r="BA43" s="1">
        <v>18.098622146909833</v>
      </c>
      <c r="BB43" s="20">
        <f t="shared" si="6"/>
        <v>-1.0799154728364861</v>
      </c>
      <c r="BC43" s="100" t="s">
        <v>2</v>
      </c>
      <c r="BD43" s="100" t="s">
        <v>2</v>
      </c>
      <c r="BE43" s="100" t="s">
        <v>2</v>
      </c>
      <c r="BF43" s="100" t="s">
        <v>2</v>
      </c>
      <c r="BG43" s="1">
        <v>11.323067928697816</v>
      </c>
      <c r="BH43" s="1">
        <v>64.89506498725015</v>
      </c>
      <c r="BI43" s="1">
        <v>23.781867084052042</v>
      </c>
      <c r="BJ43" s="20">
        <f t="shared" si="7"/>
        <v>-12.458799155354226</v>
      </c>
      <c r="BK43" s="1">
        <v>28.867520635209083</v>
      </c>
      <c r="BL43" s="1">
        <v>56.177392722206946</v>
      </c>
      <c r="BM43" s="1">
        <v>14.955086642583979</v>
      </c>
      <c r="BN43" s="20">
        <f t="shared" si="8"/>
        <v>13.912433992625104</v>
      </c>
      <c r="BO43" s="1">
        <v>10.450914189672442</v>
      </c>
      <c r="BP43" s="1">
        <v>68.4402555873557</v>
      </c>
      <c r="BQ43" s="1">
        <v>21.10883022297187</v>
      </c>
      <c r="BR43" s="20">
        <f t="shared" si="12"/>
        <v>-10.65791603329943</v>
      </c>
      <c r="BS43" s="22">
        <v>-1.176</v>
      </c>
      <c r="BT43" s="1">
        <v>10.45368978849822</v>
      </c>
      <c r="BU43" s="1">
        <v>83.19971167630322</v>
      </c>
      <c r="BV43" s="1">
        <v>6.346598535198562</v>
      </c>
      <c r="BW43" s="20">
        <f t="shared" si="13"/>
        <v>4.107091253299658</v>
      </c>
      <c r="BX43" s="22">
        <v>-0.128</v>
      </c>
      <c r="BY43" s="22">
        <f>#N/A</f>
        <v>-0.9422959999999999</v>
      </c>
      <c r="BZ43" s="22">
        <v>37.03877790834312</v>
      </c>
      <c r="CA43" s="12"/>
    </row>
    <row r="44" spans="1:79" ht="12">
      <c r="A44" s="2" t="s">
        <v>80</v>
      </c>
      <c r="B44" s="1">
        <v>15.621600452931075</v>
      </c>
      <c r="C44" s="1">
        <v>43.63647049105379</v>
      </c>
      <c r="D44" s="1">
        <v>40.74192905601513</v>
      </c>
      <c r="E44" s="20">
        <f t="shared" si="9"/>
        <v>-25.120328603084054</v>
      </c>
      <c r="F44" s="1">
        <v>11.688208717557261</v>
      </c>
      <c r="G44" s="1">
        <v>42.681426555541776</v>
      </c>
      <c r="H44" s="1">
        <v>45.630364726900964</v>
      </c>
      <c r="I44" s="20">
        <f t="shared" si="10"/>
        <v>-33.942156009343705</v>
      </c>
      <c r="J44" s="22">
        <v>-6.586</v>
      </c>
      <c r="K44" s="1">
        <v>6.104668001950532</v>
      </c>
      <c r="L44" s="1">
        <v>72.45014167685001</v>
      </c>
      <c r="M44" s="1">
        <v>21.445190321199462</v>
      </c>
      <c r="N44" s="20">
        <f t="shared" si="11"/>
        <v>-15.34052231924893</v>
      </c>
      <c r="O44" s="23" t="s">
        <v>188</v>
      </c>
      <c r="P44" s="1">
        <v>15.383565812636036</v>
      </c>
      <c r="Q44" s="1">
        <v>42.000669597284386</v>
      </c>
      <c r="R44" s="1">
        <v>42.61576459007958</v>
      </c>
      <c r="S44" s="20">
        <f t="shared" si="0"/>
        <v>-27.232198777443543</v>
      </c>
      <c r="T44" s="1">
        <v>15.784949301198758</v>
      </c>
      <c r="U44" s="1">
        <v>38.6242873523665</v>
      </c>
      <c r="V44" s="1">
        <v>45.59076334643474</v>
      </c>
      <c r="W44" s="20">
        <f t="shared" si="1"/>
        <v>-29.805814045235984</v>
      </c>
      <c r="X44" s="22">
        <v>-6.468</v>
      </c>
      <c r="Y44" s="1">
        <v>14.809239972504828</v>
      </c>
      <c r="Z44" s="1">
        <v>46.1901175053673</v>
      </c>
      <c r="AA44" s="1">
        <v>39.000642522127876</v>
      </c>
      <c r="AB44" s="20">
        <f t="shared" si="2"/>
        <v>-24.19140254962305</v>
      </c>
      <c r="AC44" s="1">
        <v>14.932877748618054</v>
      </c>
      <c r="AD44" s="1">
        <v>41.37838007066624</v>
      </c>
      <c r="AE44" s="1">
        <v>43.688742180715714</v>
      </c>
      <c r="AF44" s="20">
        <f t="shared" si="3"/>
        <v>-28.75586443209766</v>
      </c>
      <c r="AG44" s="22">
        <v>-5.518</v>
      </c>
      <c r="AH44" s="100" t="s">
        <v>2</v>
      </c>
      <c r="AI44" s="100" t="s">
        <v>2</v>
      </c>
      <c r="AJ44" s="100" t="s">
        <v>2</v>
      </c>
      <c r="AK44" s="100" t="s">
        <v>2</v>
      </c>
      <c r="AL44" s="100" t="s">
        <v>2</v>
      </c>
      <c r="AM44" s="12">
        <v>22.4</v>
      </c>
      <c r="AN44" s="12">
        <v>25.935</v>
      </c>
      <c r="AO44" s="1">
        <v>4.432427533880208</v>
      </c>
      <c r="AP44" s="1">
        <v>85.2794582294918</v>
      </c>
      <c r="AQ44" s="1">
        <v>10.288114236627989</v>
      </c>
      <c r="AR44" s="20">
        <f t="shared" si="4"/>
        <v>-5.85568670274778</v>
      </c>
      <c r="AS44" s="22">
        <v>-1.016</v>
      </c>
      <c r="AT44" s="12">
        <v>2.437</v>
      </c>
      <c r="AU44" s="1">
        <v>25.600547860345735</v>
      </c>
      <c r="AV44" s="1">
        <v>53.90211972278172</v>
      </c>
      <c r="AW44" s="1">
        <v>20.497332416872556</v>
      </c>
      <c r="AX44" s="20">
        <f t="shared" si="5"/>
        <v>5.103215443473179</v>
      </c>
      <c r="AY44" s="1">
        <v>28.874730696372826</v>
      </c>
      <c r="AZ44" s="1">
        <v>52.94572455725536</v>
      </c>
      <c r="BA44" s="1">
        <v>18.17954474637182</v>
      </c>
      <c r="BB44" s="20">
        <f t="shared" si="6"/>
        <v>10.695185950001004</v>
      </c>
      <c r="BC44" s="100" t="s">
        <v>2</v>
      </c>
      <c r="BD44" s="100" t="s">
        <v>2</v>
      </c>
      <c r="BE44" s="100" t="s">
        <v>2</v>
      </c>
      <c r="BF44" s="100" t="s">
        <v>2</v>
      </c>
      <c r="BG44" s="1">
        <v>25.046882740775644</v>
      </c>
      <c r="BH44" s="1">
        <v>58.75041313819388</v>
      </c>
      <c r="BI44" s="1">
        <v>16.202704121030475</v>
      </c>
      <c r="BJ44" s="20">
        <f t="shared" si="7"/>
        <v>8.844178619745168</v>
      </c>
      <c r="BK44" s="1">
        <v>14.563187253889181</v>
      </c>
      <c r="BL44" s="1">
        <v>83.83750630547007</v>
      </c>
      <c r="BM44" s="1">
        <v>1.599306440640751</v>
      </c>
      <c r="BN44" s="20">
        <f t="shared" si="8"/>
        <v>12.96388081324843</v>
      </c>
      <c r="BO44" s="1">
        <v>9.262934452832406</v>
      </c>
      <c r="BP44" s="1">
        <v>72.47705045742131</v>
      </c>
      <c r="BQ44" s="1">
        <v>18.260015089746283</v>
      </c>
      <c r="BR44" s="20">
        <f t="shared" si="12"/>
        <v>-8.997080636913877</v>
      </c>
      <c r="BS44" s="22">
        <v>-1.266</v>
      </c>
      <c r="BT44" s="1">
        <v>13.533592397641952</v>
      </c>
      <c r="BU44" s="1">
        <v>69.00096919061619</v>
      </c>
      <c r="BV44" s="1">
        <v>17.46543841174186</v>
      </c>
      <c r="BW44" s="20">
        <f t="shared" si="13"/>
        <v>-3.931846014099909</v>
      </c>
      <c r="BX44" s="22">
        <v>0.212</v>
      </c>
      <c r="BY44" s="22">
        <f>#N/A</f>
        <v>-0.9349279999999999</v>
      </c>
      <c r="BZ44" s="22">
        <v>50.86308820052021</v>
      </c>
      <c r="CA44" s="12"/>
    </row>
    <row r="45" spans="1:79" ht="12">
      <c r="A45" s="2" t="s">
        <v>67</v>
      </c>
      <c r="B45" s="1">
        <v>22.53111735267371</v>
      </c>
      <c r="C45" s="1">
        <v>44.91542440689302</v>
      </c>
      <c r="D45" s="1">
        <v>32.55345824043327</v>
      </c>
      <c r="E45" s="20">
        <f t="shared" si="9"/>
        <v>-10.022340887759562</v>
      </c>
      <c r="F45" s="1">
        <v>29.588683714586278</v>
      </c>
      <c r="G45" s="1">
        <v>41.42513316536482</v>
      </c>
      <c r="H45" s="1">
        <v>28.986183120048903</v>
      </c>
      <c r="I45" s="20">
        <f t="shared" si="10"/>
        <v>0.6025005945373749</v>
      </c>
      <c r="J45" s="22">
        <v>-2.052</v>
      </c>
      <c r="K45" s="1">
        <v>10.599935264439061</v>
      </c>
      <c r="L45" s="1">
        <v>70.3592621407201</v>
      </c>
      <c r="M45" s="1">
        <v>19.040802594840837</v>
      </c>
      <c r="N45" s="20">
        <f t="shared" si="11"/>
        <v>-8.440867330401776</v>
      </c>
      <c r="O45" s="23" t="s">
        <v>188</v>
      </c>
      <c r="P45" s="1">
        <v>23.50979440837703</v>
      </c>
      <c r="Q45" s="1">
        <v>46.03337275549453</v>
      </c>
      <c r="R45" s="1">
        <v>30.456832836128434</v>
      </c>
      <c r="S45" s="20">
        <f t="shared" si="0"/>
        <v>-6.947038427751405</v>
      </c>
      <c r="T45" s="1">
        <v>27.952275380113146</v>
      </c>
      <c r="U45" s="1">
        <v>42.764644859547445</v>
      </c>
      <c r="V45" s="1">
        <v>29.283079760339408</v>
      </c>
      <c r="W45" s="20">
        <f t="shared" si="1"/>
        <v>-1.3308043802262617</v>
      </c>
      <c r="X45" s="22">
        <v>-1.065</v>
      </c>
      <c r="Y45" s="1">
        <v>31.02515137112106</v>
      </c>
      <c r="Z45" s="1">
        <v>36.49071660781751</v>
      </c>
      <c r="AA45" s="1">
        <v>32.484132021061434</v>
      </c>
      <c r="AB45" s="20">
        <f t="shared" si="2"/>
        <v>-1.4589806499403757</v>
      </c>
      <c r="AC45" s="1">
        <v>30.480455998275414</v>
      </c>
      <c r="AD45" s="1">
        <v>40.04765106517546</v>
      </c>
      <c r="AE45" s="1">
        <v>29.47189293654912</v>
      </c>
      <c r="AF45" s="20">
        <f t="shared" si="3"/>
        <v>1.0085630617262922</v>
      </c>
      <c r="AG45" s="22">
        <v>-1.884</v>
      </c>
      <c r="AH45" s="100" t="s">
        <v>2</v>
      </c>
      <c r="AI45" s="100" t="s">
        <v>2</v>
      </c>
      <c r="AJ45" s="100" t="s">
        <v>2</v>
      </c>
      <c r="AK45" s="100" t="s">
        <v>2</v>
      </c>
      <c r="AL45" s="100" t="s">
        <v>2</v>
      </c>
      <c r="AM45" s="12">
        <v>17.7</v>
      </c>
      <c r="AN45" s="12">
        <v>26.847</v>
      </c>
      <c r="AO45" s="1">
        <v>43.15422300254445</v>
      </c>
      <c r="AP45" s="1">
        <v>42.53626640581584</v>
      </c>
      <c r="AQ45" s="1">
        <v>14.309510591639713</v>
      </c>
      <c r="AR45" s="20">
        <f t="shared" si="4"/>
        <v>28.844712410904734</v>
      </c>
      <c r="AS45" s="22">
        <v>3.153</v>
      </c>
      <c r="AT45" s="12">
        <v>1.921</v>
      </c>
      <c r="AU45" s="1">
        <v>24.721737350149606</v>
      </c>
      <c r="AV45" s="1">
        <v>43.5167551119992</v>
      </c>
      <c r="AW45" s="1">
        <v>31.76150753785119</v>
      </c>
      <c r="AX45" s="20">
        <f t="shared" si="5"/>
        <v>-7.039770187701585</v>
      </c>
      <c r="AY45" s="1">
        <v>26.707106197850173</v>
      </c>
      <c r="AZ45" s="1">
        <v>43.68593998704311</v>
      </c>
      <c r="BA45" s="1">
        <v>29.606953815106714</v>
      </c>
      <c r="BB45" s="20">
        <f t="shared" si="6"/>
        <v>-2.8998476172565404</v>
      </c>
      <c r="BC45" s="100" t="s">
        <v>2</v>
      </c>
      <c r="BD45" s="100" t="s">
        <v>2</v>
      </c>
      <c r="BE45" s="100" t="s">
        <v>2</v>
      </c>
      <c r="BF45" s="100" t="s">
        <v>2</v>
      </c>
      <c r="BG45" s="1">
        <v>25.08995480608992</v>
      </c>
      <c r="BH45" s="1">
        <v>42.2884331023232</v>
      </c>
      <c r="BI45" s="1">
        <v>32.621612091586876</v>
      </c>
      <c r="BJ45" s="20">
        <f t="shared" si="7"/>
        <v>-7.531657285496955</v>
      </c>
      <c r="BK45" s="1">
        <v>38.21999636419936</v>
      </c>
      <c r="BL45" s="1">
        <v>46.010014602062746</v>
      </c>
      <c r="BM45" s="1">
        <v>15.769989033737897</v>
      </c>
      <c r="BN45" s="20">
        <f t="shared" si="8"/>
        <v>22.450007330461464</v>
      </c>
      <c r="BO45" s="1">
        <v>8.341342116013854</v>
      </c>
      <c r="BP45" s="1">
        <v>75.3732343569706</v>
      </c>
      <c r="BQ45" s="1">
        <v>16.285423527015546</v>
      </c>
      <c r="BR45" s="20">
        <f t="shared" si="12"/>
        <v>-7.944081411001692</v>
      </c>
      <c r="BS45" s="22">
        <v>-1.821</v>
      </c>
      <c r="BT45" s="1">
        <v>12.511592581872613</v>
      </c>
      <c r="BU45" s="1">
        <v>75.36864759746675</v>
      </c>
      <c r="BV45" s="1">
        <v>12.11975982066064</v>
      </c>
      <c r="BW45" s="20">
        <f t="shared" si="13"/>
        <v>0.3918327612119725</v>
      </c>
      <c r="BX45" s="22">
        <v>0.226</v>
      </c>
      <c r="BY45" s="22">
        <f>#N/A</f>
        <v>-1.458681</v>
      </c>
      <c r="BZ45" s="22">
        <v>31.07117521872783</v>
      </c>
      <c r="CA45" s="12"/>
    </row>
    <row r="46" spans="1:79" ht="12">
      <c r="A46" s="2" t="s">
        <v>64</v>
      </c>
      <c r="B46" s="1">
        <v>21.18094435138918</v>
      </c>
      <c r="C46" s="1">
        <v>57.235309852998576</v>
      </c>
      <c r="D46" s="1">
        <v>21.583745795612245</v>
      </c>
      <c r="E46" s="20">
        <f t="shared" si="9"/>
        <v>-0.40280144422306563</v>
      </c>
      <c r="F46" s="1">
        <v>20.771762283833603</v>
      </c>
      <c r="G46" s="1">
        <v>55.30726551086066</v>
      </c>
      <c r="H46" s="1">
        <v>23.920972205305734</v>
      </c>
      <c r="I46" s="20">
        <f t="shared" si="10"/>
        <v>-3.1492099214721314</v>
      </c>
      <c r="J46" s="22">
        <v>-1.589</v>
      </c>
      <c r="K46" s="1">
        <v>9.515375924425335</v>
      </c>
      <c r="L46" s="1">
        <v>80.19704826530382</v>
      </c>
      <c r="M46" s="1">
        <v>10.287575810270846</v>
      </c>
      <c r="N46" s="20">
        <f t="shared" si="11"/>
        <v>-0.7721998858455112</v>
      </c>
      <c r="O46" s="23" t="s">
        <v>188</v>
      </c>
      <c r="P46" s="1">
        <v>16.019840199967998</v>
      </c>
      <c r="Q46" s="1">
        <v>58.45746420594236</v>
      </c>
      <c r="R46" s="1">
        <v>25.52269559408965</v>
      </c>
      <c r="S46" s="20">
        <f t="shared" si="0"/>
        <v>-9.502855394121653</v>
      </c>
      <c r="T46" s="1">
        <v>22.151714574391907</v>
      </c>
      <c r="U46" s="1">
        <v>54.631820894151794</v>
      </c>
      <c r="V46" s="1">
        <v>23.2164645314563</v>
      </c>
      <c r="W46" s="20">
        <f t="shared" si="1"/>
        <v>-1.064749957064393</v>
      </c>
      <c r="X46" s="22">
        <v>-1.96</v>
      </c>
      <c r="Y46" s="1">
        <v>15.027287113973467</v>
      </c>
      <c r="Z46" s="1">
        <v>63.26753052340648</v>
      </c>
      <c r="AA46" s="1">
        <v>21.70518236262005</v>
      </c>
      <c r="AB46" s="20">
        <f t="shared" si="2"/>
        <v>-6.677895248646584</v>
      </c>
      <c r="AC46" s="1">
        <v>19.059280755073637</v>
      </c>
      <c r="AD46" s="1">
        <v>58.109944881061104</v>
      </c>
      <c r="AE46" s="1">
        <v>22.830774363865263</v>
      </c>
      <c r="AF46" s="20">
        <f t="shared" si="3"/>
        <v>-3.7714936087916264</v>
      </c>
      <c r="AG46" s="22">
        <v>-2.118</v>
      </c>
      <c r="AH46" s="100" t="s">
        <v>2</v>
      </c>
      <c r="AI46" s="100" t="s">
        <v>2</v>
      </c>
      <c r="AJ46" s="100" t="s">
        <v>2</v>
      </c>
      <c r="AK46" s="100" t="s">
        <v>2</v>
      </c>
      <c r="AL46" s="100" t="s">
        <v>2</v>
      </c>
      <c r="AM46" s="12">
        <v>21.7</v>
      </c>
      <c r="AN46" s="12">
        <v>27.997</v>
      </c>
      <c r="AO46" s="1">
        <v>21.706229003699807</v>
      </c>
      <c r="AP46" s="1">
        <v>69.69291784241364</v>
      </c>
      <c r="AQ46" s="1">
        <v>8.600853153886561</v>
      </c>
      <c r="AR46" s="20">
        <f t="shared" si="4"/>
        <v>13.105375849813246</v>
      </c>
      <c r="AS46" s="22">
        <v>0.869</v>
      </c>
      <c r="AT46" s="12">
        <v>3.145</v>
      </c>
      <c r="AU46" s="1">
        <v>26.80654704262171</v>
      </c>
      <c r="AV46" s="1">
        <v>48.532182917047386</v>
      </c>
      <c r="AW46" s="1">
        <v>24.661270040330905</v>
      </c>
      <c r="AX46" s="20">
        <f t="shared" si="5"/>
        <v>2.145277002290804</v>
      </c>
      <c r="AY46" s="1">
        <v>28.392250331222147</v>
      </c>
      <c r="AZ46" s="1">
        <v>48.41149858866874</v>
      </c>
      <c r="BA46" s="1">
        <v>23.19625108010911</v>
      </c>
      <c r="BB46" s="20">
        <f t="shared" si="6"/>
        <v>5.195999251113037</v>
      </c>
      <c r="BC46" s="100" t="s">
        <v>2</v>
      </c>
      <c r="BD46" s="100" t="s">
        <v>2</v>
      </c>
      <c r="BE46" s="100" t="s">
        <v>2</v>
      </c>
      <c r="BF46" s="100" t="s">
        <v>2</v>
      </c>
      <c r="BG46" s="1">
        <v>28.643621917020383</v>
      </c>
      <c r="BH46" s="1">
        <v>47.64360003200051</v>
      </c>
      <c r="BI46" s="1">
        <v>23.712778050979097</v>
      </c>
      <c r="BJ46" s="20">
        <f t="shared" si="7"/>
        <v>4.930843866041286</v>
      </c>
      <c r="BK46" s="1">
        <v>24.39966464403938</v>
      </c>
      <c r="BL46" s="1">
        <v>54.971763221180595</v>
      </c>
      <c r="BM46" s="1">
        <v>20.628572134780033</v>
      </c>
      <c r="BN46" s="20">
        <f t="shared" si="8"/>
        <v>3.771092509259347</v>
      </c>
      <c r="BO46" s="1">
        <v>8.74976048373599</v>
      </c>
      <c r="BP46" s="1">
        <v>75.13429593264605</v>
      </c>
      <c r="BQ46" s="1">
        <v>16.11594358361795</v>
      </c>
      <c r="BR46" s="20">
        <f t="shared" si="12"/>
        <v>-7.366183099881958</v>
      </c>
      <c r="BS46" s="22">
        <v>-1.161</v>
      </c>
      <c r="BT46" s="1">
        <v>14.52428970326492</v>
      </c>
      <c r="BU46" s="1">
        <v>82.48625210064455</v>
      </c>
      <c r="BV46" s="1">
        <v>2.989458196090533</v>
      </c>
      <c r="BW46" s="20">
        <f t="shared" si="13"/>
        <v>11.534831507174387</v>
      </c>
      <c r="BX46" s="22">
        <v>0.4</v>
      </c>
      <c r="BY46" s="22">
        <f>#N/A</f>
        <v>-0.8222630000000001</v>
      </c>
      <c r="BZ46" s="22">
        <v>38.23598959564909</v>
      </c>
      <c r="CA46" s="12"/>
    </row>
    <row r="47" spans="1:79" ht="12">
      <c r="A47" s="2" t="s">
        <v>81</v>
      </c>
      <c r="B47" s="1">
        <v>27.015221645816673</v>
      </c>
      <c r="C47" s="1">
        <v>52.143380746036364</v>
      </c>
      <c r="D47" s="1">
        <v>20.841397608146963</v>
      </c>
      <c r="E47" s="20">
        <f t="shared" si="9"/>
        <v>6.173824037669711</v>
      </c>
      <c r="F47" s="1">
        <v>36.13028986881399</v>
      </c>
      <c r="G47" s="1">
        <v>43.176627990557364</v>
      </c>
      <c r="H47" s="1">
        <v>20.69308214062865</v>
      </c>
      <c r="I47" s="20">
        <f t="shared" si="10"/>
        <v>15.437207728185339</v>
      </c>
      <c r="J47" s="22">
        <v>1.228</v>
      </c>
      <c r="K47" s="1">
        <v>13.597861544059834</v>
      </c>
      <c r="L47" s="1">
        <v>74.00747091595191</v>
      </c>
      <c r="M47" s="1">
        <v>12.39466753998825</v>
      </c>
      <c r="N47" s="20">
        <f t="shared" si="11"/>
        <v>1.2031940040715838</v>
      </c>
      <c r="O47" s="23" t="s">
        <v>188</v>
      </c>
      <c r="P47" s="1">
        <v>24.810058905761455</v>
      </c>
      <c r="Q47" s="1">
        <v>49.91121407398186</v>
      </c>
      <c r="R47" s="1">
        <v>25.278727020256685</v>
      </c>
      <c r="S47" s="20">
        <f t="shared" si="0"/>
        <v>-0.46866811449523027</v>
      </c>
      <c r="T47" s="1">
        <v>38.55900595922786</v>
      </c>
      <c r="U47" s="1">
        <v>40.72535835125369</v>
      </c>
      <c r="V47" s="1">
        <v>20.715635689518454</v>
      </c>
      <c r="W47" s="20">
        <f t="shared" si="1"/>
        <v>17.843370269709407</v>
      </c>
      <c r="X47" s="22">
        <v>1.633</v>
      </c>
      <c r="Y47" s="1">
        <v>25.588805194395402</v>
      </c>
      <c r="Z47" s="1">
        <v>55.549980408303604</v>
      </c>
      <c r="AA47" s="1">
        <v>18.861214397300998</v>
      </c>
      <c r="AB47" s="20">
        <f t="shared" si="2"/>
        <v>6.727590797094404</v>
      </c>
      <c r="AC47" s="1">
        <v>38.6651981951976</v>
      </c>
      <c r="AD47" s="1">
        <v>40.90354724393552</v>
      </c>
      <c r="AE47" s="1">
        <v>20.431254560866876</v>
      </c>
      <c r="AF47" s="20">
        <f t="shared" si="3"/>
        <v>18.23394363433072</v>
      </c>
      <c r="AG47" s="22">
        <v>1.753</v>
      </c>
      <c r="AH47" s="100" t="s">
        <v>2</v>
      </c>
      <c r="AI47" s="100" t="s">
        <v>2</v>
      </c>
      <c r="AJ47" s="100" t="s">
        <v>2</v>
      </c>
      <c r="AK47" s="100" t="s">
        <v>2</v>
      </c>
      <c r="AL47" s="100" t="s">
        <v>2</v>
      </c>
      <c r="AM47" s="12">
        <v>18.7</v>
      </c>
      <c r="AN47" s="12">
        <v>35.182</v>
      </c>
      <c r="AO47" s="1">
        <v>31.964138673317212</v>
      </c>
      <c r="AP47" s="1">
        <v>57.24516620203358</v>
      </c>
      <c r="AQ47" s="1">
        <v>10.790695124649213</v>
      </c>
      <c r="AR47" s="20">
        <f t="shared" si="4"/>
        <v>21.173443548667997</v>
      </c>
      <c r="AS47" s="22">
        <v>2.291</v>
      </c>
      <c r="AT47" s="12">
        <v>2.614</v>
      </c>
      <c r="AU47" s="1">
        <v>20.92443065089408</v>
      </c>
      <c r="AV47" s="1">
        <v>62.41583840458797</v>
      </c>
      <c r="AW47" s="1">
        <v>16.659730944517946</v>
      </c>
      <c r="AX47" s="20">
        <f t="shared" si="5"/>
        <v>4.264699706376135</v>
      </c>
      <c r="AY47" s="1">
        <v>21.780642350577164</v>
      </c>
      <c r="AZ47" s="1">
        <v>61.55962678689275</v>
      </c>
      <c r="BA47" s="1">
        <v>16.659730862530086</v>
      </c>
      <c r="BB47" s="20">
        <f t="shared" si="6"/>
        <v>5.120911488047078</v>
      </c>
      <c r="BC47" s="100" t="s">
        <v>2</v>
      </c>
      <c r="BD47" s="100" t="s">
        <v>2</v>
      </c>
      <c r="BE47" s="100" t="s">
        <v>2</v>
      </c>
      <c r="BF47" s="100" t="s">
        <v>2</v>
      </c>
      <c r="BG47" s="1">
        <v>20.834592943594835</v>
      </c>
      <c r="BH47" s="1">
        <v>61.149459225242076</v>
      </c>
      <c r="BI47" s="1">
        <v>18.01594783116309</v>
      </c>
      <c r="BJ47" s="20">
        <f t="shared" si="7"/>
        <v>2.8186451124317458</v>
      </c>
      <c r="BK47" s="1">
        <v>24.503815455226434</v>
      </c>
      <c r="BL47" s="1">
        <v>50.61130517675285</v>
      </c>
      <c r="BM47" s="1">
        <v>24.884879368020712</v>
      </c>
      <c r="BN47" s="20">
        <f t="shared" si="8"/>
        <v>-0.38106391279427854</v>
      </c>
      <c r="BO47" s="1">
        <v>11.35746632426273</v>
      </c>
      <c r="BP47" s="1">
        <v>79.06296871666156</v>
      </c>
      <c r="BQ47" s="1">
        <v>9.579564959075713</v>
      </c>
      <c r="BR47" s="20">
        <f t="shared" si="12"/>
        <v>1.7779013651870166</v>
      </c>
      <c r="BS47" s="22">
        <v>-0.724</v>
      </c>
      <c r="BT47" s="1">
        <v>14.714012652535565</v>
      </c>
      <c r="BU47" s="1">
        <v>81.70150821095703</v>
      </c>
      <c r="BV47" s="1">
        <v>3.584479136507404</v>
      </c>
      <c r="BW47" s="20">
        <f t="shared" si="13"/>
        <v>11.129533516028161</v>
      </c>
      <c r="BX47" s="22">
        <v>0.359</v>
      </c>
      <c r="BY47" s="22">
        <f>#N/A</f>
        <v>-0.521479</v>
      </c>
      <c r="BZ47" s="22">
        <v>33.908725467013475</v>
      </c>
      <c r="CA47" s="12"/>
    </row>
    <row r="48" spans="1:79" ht="12">
      <c r="A48" s="2" t="s">
        <v>82</v>
      </c>
      <c r="B48" s="1">
        <v>19.46350005268857</v>
      </c>
      <c r="C48" s="1">
        <v>70.6331520469302</v>
      </c>
      <c r="D48" s="1">
        <v>9.90334790038123</v>
      </c>
      <c r="E48" s="20">
        <f t="shared" si="9"/>
        <v>9.56015215230734</v>
      </c>
      <c r="F48" s="1">
        <v>24.70267937401799</v>
      </c>
      <c r="G48" s="1">
        <v>66.76617550879938</v>
      </c>
      <c r="H48" s="1">
        <v>8.531145117182632</v>
      </c>
      <c r="I48" s="20">
        <f t="shared" si="10"/>
        <v>16.171534256835358</v>
      </c>
      <c r="J48" s="22">
        <v>0.815</v>
      </c>
      <c r="K48" s="100" t="s">
        <v>2</v>
      </c>
      <c r="L48" s="100" t="s">
        <v>2</v>
      </c>
      <c r="M48" s="100" t="s">
        <v>2</v>
      </c>
      <c r="N48" s="100" t="s">
        <v>2</v>
      </c>
      <c r="O48" s="23" t="s">
        <v>188</v>
      </c>
      <c r="P48" s="1">
        <v>22.467371701736177</v>
      </c>
      <c r="Q48" s="1">
        <v>65.08290715302257</v>
      </c>
      <c r="R48" s="1">
        <v>12.449721145241249</v>
      </c>
      <c r="S48" s="20">
        <f t="shared" si="0"/>
        <v>10.017650556494928</v>
      </c>
      <c r="T48" s="1">
        <v>23.39338501084668</v>
      </c>
      <c r="U48" s="1">
        <v>70.01519265087909</v>
      </c>
      <c r="V48" s="1">
        <v>6.591422338274235</v>
      </c>
      <c r="W48" s="20">
        <f t="shared" si="1"/>
        <v>16.801962672572444</v>
      </c>
      <c r="X48" s="22">
        <v>0.868</v>
      </c>
      <c r="Y48" s="1">
        <v>25.981688563192414</v>
      </c>
      <c r="Z48" s="1">
        <v>61.41613961028178</v>
      </c>
      <c r="AA48" s="1">
        <v>12.602171826525804</v>
      </c>
      <c r="AB48" s="20">
        <f t="shared" si="2"/>
        <v>13.37951673666661</v>
      </c>
      <c r="AC48" s="1">
        <v>28.04671514727806</v>
      </c>
      <c r="AD48" s="1">
        <v>64.7024600588642</v>
      </c>
      <c r="AE48" s="1">
        <v>7.250824793857731</v>
      </c>
      <c r="AF48" s="20">
        <f t="shared" si="3"/>
        <v>20.79589035342033</v>
      </c>
      <c r="AG48" s="22">
        <v>0.896</v>
      </c>
      <c r="AH48" s="1">
        <v>25.426324627831935</v>
      </c>
      <c r="AI48" s="1">
        <v>58.94554453020453</v>
      </c>
      <c r="AJ48" s="1">
        <v>15.628130841963536</v>
      </c>
      <c r="AK48" s="20">
        <f>AH48-AJ48</f>
        <v>9.7981937858684</v>
      </c>
      <c r="AL48" s="22">
        <v>0.655</v>
      </c>
      <c r="AM48" s="23" t="s">
        <v>2</v>
      </c>
      <c r="AN48" s="23" t="s">
        <v>2</v>
      </c>
      <c r="AO48" s="1">
        <v>27.09515591487627</v>
      </c>
      <c r="AP48" s="1">
        <v>72.01576386031353</v>
      </c>
      <c r="AQ48" s="1">
        <v>0.8890802248102045</v>
      </c>
      <c r="AR48" s="20">
        <f t="shared" si="4"/>
        <v>26.206075690066065</v>
      </c>
      <c r="AS48" s="22">
        <v>3.184</v>
      </c>
      <c r="AT48" s="104">
        <v>6.245</v>
      </c>
      <c r="AU48" s="1">
        <v>22.638842652349982</v>
      </c>
      <c r="AV48" s="1">
        <v>68.82703316710167</v>
      </c>
      <c r="AW48" s="1">
        <v>8.534124180548352</v>
      </c>
      <c r="AX48" s="20">
        <f t="shared" si="5"/>
        <v>14.10471847180163</v>
      </c>
      <c r="AY48" s="1">
        <v>24.395528951809126</v>
      </c>
      <c r="AZ48" s="1">
        <v>70.44502702442375</v>
      </c>
      <c r="BA48" s="1">
        <v>5.159444023767115</v>
      </c>
      <c r="BB48" s="20">
        <f t="shared" si="6"/>
        <v>19.23608492804201</v>
      </c>
      <c r="BC48" s="1">
        <v>22.2105165043534</v>
      </c>
      <c r="BD48" s="1">
        <v>71.34900491496414</v>
      </c>
      <c r="BE48" s="1">
        <v>6.440478580682458</v>
      </c>
      <c r="BF48" s="20">
        <f>BC48-BE48</f>
        <v>15.770037923670941</v>
      </c>
      <c r="BG48" s="100" t="s">
        <v>2</v>
      </c>
      <c r="BH48" s="100" t="s">
        <v>2</v>
      </c>
      <c r="BI48" s="100" t="s">
        <v>2</v>
      </c>
      <c r="BJ48" s="100" t="s">
        <v>2</v>
      </c>
      <c r="BK48" s="1">
        <v>39.640077232698495</v>
      </c>
      <c r="BL48" s="1">
        <v>59.50713459835716</v>
      </c>
      <c r="BM48" s="1">
        <v>0.8527881689443424</v>
      </c>
      <c r="BN48" s="20">
        <f t="shared" si="8"/>
        <v>38.78728906375415</v>
      </c>
      <c r="BO48" s="100" t="s">
        <v>2</v>
      </c>
      <c r="BP48" s="100" t="s">
        <v>2</v>
      </c>
      <c r="BQ48" s="100" t="s">
        <v>2</v>
      </c>
      <c r="BR48" s="100" t="s">
        <v>2</v>
      </c>
      <c r="BS48" s="100" t="s">
        <v>2</v>
      </c>
      <c r="BT48" s="100" t="s">
        <v>2</v>
      </c>
      <c r="BU48" s="100" t="s">
        <v>2</v>
      </c>
      <c r="BV48" s="100" t="s">
        <v>2</v>
      </c>
      <c r="BW48" s="100" t="s">
        <v>2</v>
      </c>
      <c r="BX48" s="100" t="s">
        <v>2</v>
      </c>
      <c r="BY48" s="100" t="s">
        <v>2</v>
      </c>
      <c r="BZ48" s="22">
        <v>45.21028037383177</v>
      </c>
      <c r="CA48" s="12"/>
    </row>
    <row r="49" spans="1:79" ht="12">
      <c r="A49" s="2" t="s">
        <v>67</v>
      </c>
      <c r="B49" s="1">
        <v>19.248883877977114</v>
      </c>
      <c r="C49" s="1">
        <v>43.99140057761063</v>
      </c>
      <c r="D49" s="1">
        <v>36.75971554441225</v>
      </c>
      <c r="E49" s="20">
        <f t="shared" si="9"/>
        <v>-17.510831666435138</v>
      </c>
      <c r="F49" s="1">
        <v>17.072832341341584</v>
      </c>
      <c r="G49" s="1">
        <v>42.17194530446056</v>
      </c>
      <c r="H49" s="1">
        <v>40.75522235419786</v>
      </c>
      <c r="I49" s="20">
        <f t="shared" si="10"/>
        <v>-23.682390012856278</v>
      </c>
      <c r="J49" s="22">
        <v>-1.896</v>
      </c>
      <c r="K49" s="100" t="s">
        <v>2</v>
      </c>
      <c r="L49" s="100" t="s">
        <v>2</v>
      </c>
      <c r="M49" s="100" t="s">
        <v>2</v>
      </c>
      <c r="N49" s="100" t="s">
        <v>2</v>
      </c>
      <c r="O49" s="23" t="s">
        <v>188</v>
      </c>
      <c r="P49" s="1">
        <v>11.777351381862989</v>
      </c>
      <c r="Q49" s="1">
        <v>53.17522401701512</v>
      </c>
      <c r="R49" s="1">
        <v>35.0474246011219</v>
      </c>
      <c r="S49" s="20">
        <f t="shared" si="0"/>
        <v>-23.270073219258908</v>
      </c>
      <c r="T49" s="1">
        <v>15.971956293021014</v>
      </c>
      <c r="U49" s="1">
        <v>47.90766428838863</v>
      </c>
      <c r="V49" s="1">
        <v>36.12037941859036</v>
      </c>
      <c r="W49" s="20">
        <f t="shared" si="1"/>
        <v>-20.148423125569344</v>
      </c>
      <c r="X49" s="22">
        <v>-0.588</v>
      </c>
      <c r="Y49" s="1">
        <v>16.706956988020053</v>
      </c>
      <c r="Z49" s="1">
        <v>52.96706235847643</v>
      </c>
      <c r="AA49" s="1">
        <v>30.325980653503514</v>
      </c>
      <c r="AB49" s="20">
        <f t="shared" si="2"/>
        <v>-13.61902366548346</v>
      </c>
      <c r="AC49" s="1">
        <v>21.25856332581818</v>
      </c>
      <c r="AD49" s="1">
        <v>42.24130237834341</v>
      </c>
      <c r="AE49" s="1">
        <v>36.500134295838414</v>
      </c>
      <c r="AF49" s="20">
        <f t="shared" si="3"/>
        <v>-15.241570970020234</v>
      </c>
      <c r="AG49" s="22">
        <v>-2.382</v>
      </c>
      <c r="AH49" s="1">
        <v>9.327853284491267</v>
      </c>
      <c r="AI49" s="1">
        <v>68.67470659202426</v>
      </c>
      <c r="AJ49" s="1">
        <v>21.99744012348446</v>
      </c>
      <c r="AK49" s="20">
        <f aca="true" t="shared" si="14" ref="AK49:AK71">AH49-AJ49</f>
        <v>-12.669586838993192</v>
      </c>
      <c r="AL49" s="22">
        <v>-3.235</v>
      </c>
      <c r="AM49" s="23" t="s">
        <v>2</v>
      </c>
      <c r="AN49" s="23" t="s">
        <v>2</v>
      </c>
      <c r="AO49" s="1">
        <v>11.007541455535295</v>
      </c>
      <c r="AP49" s="1">
        <v>67.46937511309176</v>
      </c>
      <c r="AQ49" s="1">
        <v>21.52308343137295</v>
      </c>
      <c r="AR49" s="20">
        <f t="shared" si="4"/>
        <v>-10.515541975837655</v>
      </c>
      <c r="AS49" s="22">
        <v>-1.247</v>
      </c>
      <c r="AT49" s="104">
        <v>5.183</v>
      </c>
      <c r="AU49" s="1">
        <v>15.701214587670531</v>
      </c>
      <c r="AV49" s="1">
        <v>59.233397756310794</v>
      </c>
      <c r="AW49" s="1">
        <v>25.06538765601867</v>
      </c>
      <c r="AX49" s="20">
        <f t="shared" si="5"/>
        <v>-9.36417306834814</v>
      </c>
      <c r="AY49" s="1">
        <v>15.429099477830716</v>
      </c>
      <c r="AZ49" s="1">
        <v>60.77020220588526</v>
      </c>
      <c r="BA49" s="1">
        <v>23.800698316284024</v>
      </c>
      <c r="BB49" s="20">
        <f t="shared" si="6"/>
        <v>-8.371598838453307</v>
      </c>
      <c r="BC49" s="1">
        <v>17.378470250290125</v>
      </c>
      <c r="BD49" s="1">
        <v>61.12530305970333</v>
      </c>
      <c r="BE49" s="1">
        <v>21.496226690006548</v>
      </c>
      <c r="BF49" s="20">
        <f aca="true" t="shared" si="15" ref="BF49:BF71">BC49-BE49</f>
        <v>-4.117756439716423</v>
      </c>
      <c r="BG49" s="100" t="s">
        <v>2</v>
      </c>
      <c r="BH49" s="100" t="s">
        <v>2</v>
      </c>
      <c r="BI49" s="100" t="s">
        <v>2</v>
      </c>
      <c r="BJ49" s="100" t="s">
        <v>2</v>
      </c>
      <c r="BK49" s="1">
        <v>23.284217614229192</v>
      </c>
      <c r="BL49" s="1">
        <v>44.25970768495747</v>
      </c>
      <c r="BM49" s="1">
        <v>32.45607470081334</v>
      </c>
      <c r="BN49" s="20">
        <f t="shared" si="8"/>
        <v>-9.171857086584147</v>
      </c>
      <c r="BO49" s="100" t="s">
        <v>2</v>
      </c>
      <c r="BP49" s="100" t="s">
        <v>2</v>
      </c>
      <c r="BQ49" s="100" t="s">
        <v>2</v>
      </c>
      <c r="BR49" s="100" t="s">
        <v>2</v>
      </c>
      <c r="BS49" s="100" t="s">
        <v>2</v>
      </c>
      <c r="BT49" s="100" t="s">
        <v>2</v>
      </c>
      <c r="BU49" s="100" t="s">
        <v>2</v>
      </c>
      <c r="BV49" s="100" t="s">
        <v>2</v>
      </c>
      <c r="BW49" s="100" t="s">
        <v>2</v>
      </c>
      <c r="BX49" s="100" t="s">
        <v>2</v>
      </c>
      <c r="BY49" s="100" t="s">
        <v>2</v>
      </c>
      <c r="BZ49" s="22">
        <v>35.63084112149533</v>
      </c>
      <c r="CA49" s="12"/>
    </row>
    <row r="50" spans="1:79" ht="12">
      <c r="A50" s="2" t="s">
        <v>64</v>
      </c>
      <c r="B50" s="1">
        <v>14.150126628386941</v>
      </c>
      <c r="C50" s="1">
        <v>59.664680100307535</v>
      </c>
      <c r="D50" s="1">
        <v>26.185193271305522</v>
      </c>
      <c r="E50" s="20">
        <f t="shared" si="9"/>
        <v>-12.035066642918581</v>
      </c>
      <c r="F50" s="1">
        <v>25.114167798688424</v>
      </c>
      <c r="G50" s="1">
        <v>64.02628324143018</v>
      </c>
      <c r="H50" s="1">
        <v>10.85954895988139</v>
      </c>
      <c r="I50" s="20">
        <f t="shared" si="10"/>
        <v>14.254618838807033</v>
      </c>
      <c r="J50" s="22">
        <v>2.186</v>
      </c>
      <c r="K50" s="100" t="s">
        <v>2</v>
      </c>
      <c r="L50" s="100" t="s">
        <v>2</v>
      </c>
      <c r="M50" s="100" t="s">
        <v>2</v>
      </c>
      <c r="N50" s="100" t="s">
        <v>2</v>
      </c>
      <c r="O50" s="23" t="s">
        <v>188</v>
      </c>
      <c r="P50" s="1">
        <v>9.541401116074375</v>
      </c>
      <c r="Q50" s="1">
        <v>57.15741776599887</v>
      </c>
      <c r="R50" s="1">
        <v>33.301181117926745</v>
      </c>
      <c r="S50" s="20">
        <f t="shared" si="0"/>
        <v>-23.75978000185237</v>
      </c>
      <c r="T50" s="1">
        <v>22.960617460700416</v>
      </c>
      <c r="U50" s="1">
        <v>64.85787333134694</v>
      </c>
      <c r="V50" s="1">
        <v>12.181509207952649</v>
      </c>
      <c r="W50" s="20">
        <f t="shared" si="1"/>
        <v>10.779108252747767</v>
      </c>
      <c r="X50" s="22">
        <v>1.953</v>
      </c>
      <c r="Y50" s="1">
        <v>14.729837616884483</v>
      </c>
      <c r="Z50" s="1">
        <v>69.65705120776977</v>
      </c>
      <c r="AA50" s="1">
        <v>15.61311117534575</v>
      </c>
      <c r="AB50" s="20">
        <f t="shared" si="2"/>
        <v>-0.8832735584612674</v>
      </c>
      <c r="AC50" s="1">
        <v>22.183636240928774</v>
      </c>
      <c r="AD50" s="1">
        <v>62.832600841740806</v>
      </c>
      <c r="AE50" s="1">
        <v>14.98376291733042</v>
      </c>
      <c r="AF50" s="20">
        <f t="shared" si="3"/>
        <v>7.199873323598354</v>
      </c>
      <c r="AG50" s="22">
        <v>1.136</v>
      </c>
      <c r="AH50" s="1">
        <v>33.60747485941919</v>
      </c>
      <c r="AI50" s="1">
        <v>65.45451791334763</v>
      </c>
      <c r="AJ50" s="1">
        <v>0.9380072272331752</v>
      </c>
      <c r="AK50" s="20">
        <f t="shared" si="14"/>
        <v>32.66946763218601</v>
      </c>
      <c r="AL50" s="22">
        <v>5.091</v>
      </c>
      <c r="AM50" s="23" t="s">
        <v>2</v>
      </c>
      <c r="AN50" s="23" t="s">
        <v>2</v>
      </c>
      <c r="AO50" s="1">
        <v>25.3088046353879</v>
      </c>
      <c r="AP50" s="1">
        <v>65.5092421055037</v>
      </c>
      <c r="AQ50" s="1">
        <v>9.181953259108411</v>
      </c>
      <c r="AR50" s="20">
        <f t="shared" si="4"/>
        <v>16.12685137627949</v>
      </c>
      <c r="AS50" s="22">
        <v>3.298</v>
      </c>
      <c r="AT50" s="104">
        <v>7.53</v>
      </c>
      <c r="AU50" s="1">
        <v>26.02251805714348</v>
      </c>
      <c r="AV50" s="1">
        <v>61.45566990237816</v>
      </c>
      <c r="AW50" s="1">
        <v>12.52181204047836</v>
      </c>
      <c r="AX50" s="20">
        <f t="shared" si="5"/>
        <v>13.500706016665118</v>
      </c>
      <c r="AY50" s="1">
        <v>26.32560327632911</v>
      </c>
      <c r="AZ50" s="1">
        <v>61.13988437095384</v>
      </c>
      <c r="BA50" s="1">
        <v>12.534512352717059</v>
      </c>
      <c r="BB50" s="20">
        <f t="shared" si="6"/>
        <v>13.791090923612053</v>
      </c>
      <c r="BC50" s="1">
        <v>26.35929517549766</v>
      </c>
      <c r="BD50" s="1">
        <v>59.96255382931188</v>
      </c>
      <c r="BE50" s="1">
        <v>13.67815099519046</v>
      </c>
      <c r="BF50" s="20">
        <f t="shared" si="15"/>
        <v>12.6811441803072</v>
      </c>
      <c r="BG50" s="100" t="s">
        <v>2</v>
      </c>
      <c r="BH50" s="100" t="s">
        <v>2</v>
      </c>
      <c r="BI50" s="100" t="s">
        <v>2</v>
      </c>
      <c r="BJ50" s="100" t="s">
        <v>2</v>
      </c>
      <c r="BK50" s="1">
        <v>34.46219333402669</v>
      </c>
      <c r="BL50" s="1">
        <v>61.73936677795419</v>
      </c>
      <c r="BM50" s="1">
        <v>3.7984398880191277</v>
      </c>
      <c r="BN50" s="20">
        <f t="shared" si="8"/>
        <v>30.663753446007565</v>
      </c>
      <c r="BO50" s="100" t="s">
        <v>2</v>
      </c>
      <c r="BP50" s="100" t="s">
        <v>2</v>
      </c>
      <c r="BQ50" s="100" t="s">
        <v>2</v>
      </c>
      <c r="BR50" s="100" t="s">
        <v>2</v>
      </c>
      <c r="BS50" s="100" t="s">
        <v>2</v>
      </c>
      <c r="BT50" s="100" t="s">
        <v>2</v>
      </c>
      <c r="BU50" s="100" t="s">
        <v>2</v>
      </c>
      <c r="BV50" s="100" t="s">
        <v>2</v>
      </c>
      <c r="BW50" s="100" t="s">
        <v>2</v>
      </c>
      <c r="BX50" s="100" t="s">
        <v>2</v>
      </c>
      <c r="BY50" s="100" t="s">
        <v>2</v>
      </c>
      <c r="BZ50" s="22">
        <v>44.4392523364486</v>
      </c>
      <c r="CA50" s="12"/>
    </row>
    <row r="51" spans="1:79" ht="12">
      <c r="A51" s="2" t="s">
        <v>83</v>
      </c>
      <c r="B51" s="1">
        <v>15.890910122313759</v>
      </c>
      <c r="C51" s="1">
        <v>55.66885878501468</v>
      </c>
      <c r="D51" s="1">
        <v>28.44023109267157</v>
      </c>
      <c r="E51" s="20">
        <f t="shared" si="9"/>
        <v>-12.549320970357812</v>
      </c>
      <c r="F51" s="1">
        <v>17.641585013125287</v>
      </c>
      <c r="G51" s="1">
        <v>49.3356983990496</v>
      </c>
      <c r="H51" s="1">
        <v>33.022716587825116</v>
      </c>
      <c r="I51" s="20">
        <f t="shared" si="10"/>
        <v>-15.381131574699829</v>
      </c>
      <c r="J51" s="22">
        <v>-3.122</v>
      </c>
      <c r="K51" s="100" t="s">
        <v>2</v>
      </c>
      <c r="L51" s="100" t="s">
        <v>2</v>
      </c>
      <c r="M51" s="100" t="s">
        <v>2</v>
      </c>
      <c r="N51" s="100" t="s">
        <v>2</v>
      </c>
      <c r="O51" s="23" t="s">
        <v>188</v>
      </c>
      <c r="P51" s="1">
        <v>22.57611313821259</v>
      </c>
      <c r="Q51" s="1">
        <v>48.218722008784496</v>
      </c>
      <c r="R51" s="1">
        <v>29.205164853002913</v>
      </c>
      <c r="S51" s="20">
        <f t="shared" si="0"/>
        <v>-6.629051714790322</v>
      </c>
      <c r="T51" s="1">
        <v>21.35040643968349</v>
      </c>
      <c r="U51" s="1">
        <v>44.21455871821684</v>
      </c>
      <c r="V51" s="1">
        <v>34.43503484209967</v>
      </c>
      <c r="W51" s="20">
        <f t="shared" si="1"/>
        <v>-13.084628402416179</v>
      </c>
      <c r="X51" s="22">
        <v>-2.974</v>
      </c>
      <c r="Y51" s="1">
        <v>20.269097063776513</v>
      </c>
      <c r="Z51" s="1">
        <v>41.221169695357524</v>
      </c>
      <c r="AA51" s="1">
        <v>38.50973324086597</v>
      </c>
      <c r="AB51" s="20">
        <f t="shared" si="2"/>
        <v>-18.240636177089456</v>
      </c>
      <c r="AC51" s="1">
        <v>16.767723808298328</v>
      </c>
      <c r="AD51" s="1">
        <v>47.35571543834575</v>
      </c>
      <c r="AE51" s="1">
        <v>35.876560753355925</v>
      </c>
      <c r="AF51" s="20">
        <f t="shared" si="3"/>
        <v>-19.108836945057597</v>
      </c>
      <c r="AG51" s="22">
        <v>-3.677</v>
      </c>
      <c r="AH51" s="1">
        <v>15.421815884668321</v>
      </c>
      <c r="AI51" s="1">
        <v>50.26188477557583</v>
      </c>
      <c r="AJ51" s="1">
        <v>34.31629933975586</v>
      </c>
      <c r="AK51" s="20">
        <f t="shared" si="14"/>
        <v>-18.89448345508754</v>
      </c>
      <c r="AL51" s="22">
        <v>-2.556</v>
      </c>
      <c r="AM51" s="23" t="s">
        <v>2</v>
      </c>
      <c r="AN51" s="23" t="s">
        <v>2</v>
      </c>
      <c r="AO51" s="1">
        <v>20.461256381073863</v>
      </c>
      <c r="AP51" s="1">
        <v>57.18198286848543</v>
      </c>
      <c r="AQ51" s="1">
        <v>22.35676075044071</v>
      </c>
      <c r="AR51" s="20">
        <f t="shared" si="4"/>
        <v>-1.8955043693668472</v>
      </c>
      <c r="AS51" s="22">
        <v>-0.459</v>
      </c>
      <c r="AT51" s="104">
        <v>9.496</v>
      </c>
      <c r="AU51" s="1">
        <v>11.130639388114156</v>
      </c>
      <c r="AV51" s="1">
        <v>56.96403028696865</v>
      </c>
      <c r="AW51" s="1">
        <v>31.90533032491719</v>
      </c>
      <c r="AX51" s="20">
        <f t="shared" si="5"/>
        <v>-20.774690936803033</v>
      </c>
      <c r="AY51" s="1">
        <v>8.610106819911744</v>
      </c>
      <c r="AZ51" s="1">
        <v>58.66315085223174</v>
      </c>
      <c r="BA51" s="1">
        <v>32.72674232785652</v>
      </c>
      <c r="BB51" s="20">
        <f t="shared" si="6"/>
        <v>-24.11663550794478</v>
      </c>
      <c r="BC51" s="1">
        <v>14.504290956329752</v>
      </c>
      <c r="BD51" s="1">
        <v>57.6304823947503</v>
      </c>
      <c r="BE51" s="1">
        <v>27.865226648919943</v>
      </c>
      <c r="BF51" s="20">
        <f t="shared" si="15"/>
        <v>-13.360935692590191</v>
      </c>
      <c r="BG51" s="100" t="s">
        <v>2</v>
      </c>
      <c r="BH51" s="100" t="s">
        <v>2</v>
      </c>
      <c r="BI51" s="100" t="s">
        <v>2</v>
      </c>
      <c r="BJ51" s="100" t="s">
        <v>2</v>
      </c>
      <c r="BK51" s="1">
        <v>12.457967660142137</v>
      </c>
      <c r="BL51" s="1">
        <v>67.34771647790242</v>
      </c>
      <c r="BM51" s="1">
        <v>20.194315861955435</v>
      </c>
      <c r="BN51" s="20">
        <f t="shared" si="8"/>
        <v>-7.736348201813298</v>
      </c>
      <c r="BO51" s="100" t="s">
        <v>2</v>
      </c>
      <c r="BP51" s="100" t="s">
        <v>2</v>
      </c>
      <c r="BQ51" s="100" t="s">
        <v>2</v>
      </c>
      <c r="BR51" s="100" t="s">
        <v>2</v>
      </c>
      <c r="BS51" s="100" t="s">
        <v>2</v>
      </c>
      <c r="BT51" s="100" t="s">
        <v>2</v>
      </c>
      <c r="BU51" s="100" t="s">
        <v>2</v>
      </c>
      <c r="BV51" s="100" t="s">
        <v>2</v>
      </c>
      <c r="BW51" s="100" t="s">
        <v>2</v>
      </c>
      <c r="BX51" s="100" t="s">
        <v>2</v>
      </c>
      <c r="BY51" s="100" t="s">
        <v>2</v>
      </c>
      <c r="BZ51" s="22">
        <v>29.042056074766354</v>
      </c>
      <c r="CA51" s="12"/>
    </row>
    <row r="52" spans="1:79" ht="12">
      <c r="A52" s="2" t="s">
        <v>84</v>
      </c>
      <c r="B52" s="1">
        <v>18.825339830725827</v>
      </c>
      <c r="C52" s="1">
        <v>42.28327776352911</v>
      </c>
      <c r="D52" s="1">
        <v>38.89138240574506</v>
      </c>
      <c r="E52" s="20">
        <f t="shared" si="9"/>
        <v>-20.066042575019235</v>
      </c>
      <c r="F52" s="1">
        <v>15.920748909976917</v>
      </c>
      <c r="G52" s="1">
        <v>36.849192100538595</v>
      </c>
      <c r="H52" s="1">
        <v>47.23005898948448</v>
      </c>
      <c r="I52" s="20">
        <f t="shared" si="10"/>
        <v>-31.30931007950757</v>
      </c>
      <c r="J52" s="22">
        <v>-5.042</v>
      </c>
      <c r="K52" s="100" t="s">
        <v>2</v>
      </c>
      <c r="L52" s="100" t="s">
        <v>2</v>
      </c>
      <c r="M52" s="100" t="s">
        <v>2</v>
      </c>
      <c r="N52" s="100" t="s">
        <v>2</v>
      </c>
      <c r="O52" s="12">
        <v>73.161</v>
      </c>
      <c r="P52" s="1">
        <v>19.402410874583225</v>
      </c>
      <c r="Q52" s="1">
        <v>38.33034111310592</v>
      </c>
      <c r="R52" s="1">
        <v>42.26724801231085</v>
      </c>
      <c r="S52" s="20">
        <f t="shared" si="0"/>
        <v>-22.864837137727626</v>
      </c>
      <c r="T52" s="1">
        <v>19.864067709669143</v>
      </c>
      <c r="U52" s="1">
        <v>32.90907925109002</v>
      </c>
      <c r="V52" s="1">
        <v>47.22685303924083</v>
      </c>
      <c r="W52" s="20">
        <f t="shared" si="1"/>
        <v>-27.362785329571686</v>
      </c>
      <c r="X52" s="22">
        <v>-3.538</v>
      </c>
      <c r="Y52" s="1">
        <v>9.973711208002053</v>
      </c>
      <c r="Z52" s="1">
        <v>37.39740959220313</v>
      </c>
      <c r="AA52" s="1">
        <v>52.628879199794824</v>
      </c>
      <c r="AB52" s="20">
        <f t="shared" si="2"/>
        <v>-42.65516799179277</v>
      </c>
      <c r="AC52" s="1">
        <v>17.78981790202616</v>
      </c>
      <c r="AD52" s="1">
        <v>31.09771736342652</v>
      </c>
      <c r="AE52" s="1">
        <v>51.11246473454732</v>
      </c>
      <c r="AF52" s="20">
        <f t="shared" si="3"/>
        <v>-33.32264683252116</v>
      </c>
      <c r="AG52" s="22">
        <v>-5.556</v>
      </c>
      <c r="AH52" s="1">
        <v>30.603066007855062</v>
      </c>
      <c r="AI52" s="1">
        <v>38.71785126061067</v>
      </c>
      <c r="AJ52" s="1">
        <v>30.67908273153427</v>
      </c>
      <c r="AK52" s="20">
        <f t="shared" si="14"/>
        <v>-0.07601672367920642</v>
      </c>
      <c r="AL52" s="22">
        <v>-1.454</v>
      </c>
      <c r="AM52" s="23" t="s">
        <v>2</v>
      </c>
      <c r="AN52" s="23" t="s">
        <v>2</v>
      </c>
      <c r="AO52" s="1">
        <v>32.079057392626375</v>
      </c>
      <c r="AP52" s="1">
        <v>35.34144178385912</v>
      </c>
      <c r="AQ52" s="1">
        <v>32.57950082351451</v>
      </c>
      <c r="AR52" s="20">
        <f t="shared" si="4"/>
        <v>-0.5004434308881329</v>
      </c>
      <c r="AS52" s="22">
        <v>0.819</v>
      </c>
      <c r="AT52" s="104">
        <v>9.044</v>
      </c>
      <c r="AU52" s="1">
        <v>20.255193639394715</v>
      </c>
      <c r="AV52" s="1">
        <v>42.696845344960245</v>
      </c>
      <c r="AW52" s="1">
        <v>37.047961015645036</v>
      </c>
      <c r="AX52" s="20">
        <f t="shared" si="5"/>
        <v>-16.79276737625032</v>
      </c>
      <c r="AY52" s="1">
        <v>20.80982303154655</v>
      </c>
      <c r="AZ52" s="1">
        <v>39.40754039497307</v>
      </c>
      <c r="BA52" s="1">
        <v>39.78263657348038</v>
      </c>
      <c r="BB52" s="20">
        <f t="shared" si="6"/>
        <v>-18.97281354193383</v>
      </c>
      <c r="BC52" s="1">
        <v>22.345473198255963</v>
      </c>
      <c r="BD52" s="1">
        <v>40.2507053090536</v>
      </c>
      <c r="BE52" s="1">
        <v>37.40382149269043</v>
      </c>
      <c r="BF52" s="20">
        <f t="shared" si="15"/>
        <v>-15.05834829443447</v>
      </c>
      <c r="BG52" s="100" t="s">
        <v>2</v>
      </c>
      <c r="BH52" s="100" t="s">
        <v>2</v>
      </c>
      <c r="BI52" s="100" t="s">
        <v>2</v>
      </c>
      <c r="BJ52" s="100" t="s">
        <v>2</v>
      </c>
      <c r="BK52" s="1">
        <v>41.97390092487014</v>
      </c>
      <c r="BL52" s="1">
        <v>25.566958064107435</v>
      </c>
      <c r="BM52" s="1">
        <v>32.459141011022425</v>
      </c>
      <c r="BN52" s="20">
        <f t="shared" si="8"/>
        <v>9.514759913847712</v>
      </c>
      <c r="BO52" s="100" t="s">
        <v>2</v>
      </c>
      <c r="BP52" s="100" t="s">
        <v>2</v>
      </c>
      <c r="BQ52" s="100" t="s">
        <v>2</v>
      </c>
      <c r="BR52" s="100" t="s">
        <v>2</v>
      </c>
      <c r="BS52" s="100" t="s">
        <v>2</v>
      </c>
      <c r="BT52" s="100" t="s">
        <v>2</v>
      </c>
      <c r="BU52" s="100" t="s">
        <v>2</v>
      </c>
      <c r="BV52" s="100" t="s">
        <v>2</v>
      </c>
      <c r="BW52" s="100" t="s">
        <v>2</v>
      </c>
      <c r="BX52" s="100" t="s">
        <v>2</v>
      </c>
      <c r="BY52" s="100" t="s">
        <v>2</v>
      </c>
      <c r="BZ52" s="100" t="s">
        <v>2</v>
      </c>
      <c r="CA52" s="12"/>
    </row>
    <row r="53" spans="1:79" ht="12">
      <c r="A53" s="2" t="s">
        <v>371</v>
      </c>
      <c r="B53" s="1">
        <v>20.99576814567838</v>
      </c>
      <c r="C53" s="1">
        <v>41.90497563477815</v>
      </c>
      <c r="D53" s="1">
        <v>37.09925621954348</v>
      </c>
      <c r="E53" s="20">
        <f t="shared" si="9"/>
        <v>-16.103488073865098</v>
      </c>
      <c r="F53" s="1">
        <v>13.14760194921775</v>
      </c>
      <c r="G53" s="1">
        <v>22.534624262631446</v>
      </c>
      <c r="H53" s="1">
        <v>64.31777378815082</v>
      </c>
      <c r="I53" s="20">
        <f t="shared" si="10"/>
        <v>-51.170171838933065</v>
      </c>
      <c r="J53" s="22">
        <v>-9.488</v>
      </c>
      <c r="K53" s="100" t="s">
        <v>2</v>
      </c>
      <c r="L53" s="100" t="s">
        <v>2</v>
      </c>
      <c r="M53" s="100" t="s">
        <v>2</v>
      </c>
      <c r="N53" s="100" t="s">
        <v>2</v>
      </c>
      <c r="O53" s="12">
        <v>76.64</v>
      </c>
      <c r="P53" s="1">
        <v>20.091690176968456</v>
      </c>
      <c r="Q53" s="1">
        <v>35.40972044113875</v>
      </c>
      <c r="R53" s="1">
        <v>44.49858938189279</v>
      </c>
      <c r="S53" s="20">
        <f t="shared" si="0"/>
        <v>-24.406899204924336</v>
      </c>
      <c r="T53" s="1">
        <v>17.013977943062326</v>
      </c>
      <c r="U53" s="1">
        <v>20.187868684278023</v>
      </c>
      <c r="V53" s="1">
        <v>62.79815337265966</v>
      </c>
      <c r="W53" s="20">
        <f t="shared" si="1"/>
        <v>-45.78417542959734</v>
      </c>
      <c r="X53" s="22">
        <v>-9.434</v>
      </c>
      <c r="Y53" s="1">
        <v>17.29289561426007</v>
      </c>
      <c r="Z53" s="1">
        <v>36.1310592459605</v>
      </c>
      <c r="AA53" s="1">
        <v>46.57604513977943</v>
      </c>
      <c r="AB53" s="20">
        <f t="shared" si="2"/>
        <v>-29.283149525519363</v>
      </c>
      <c r="AC53" s="1">
        <v>15.414208771479867</v>
      </c>
      <c r="AD53" s="1">
        <v>19.764683252115926</v>
      </c>
      <c r="AE53" s="1">
        <v>64.8211079764042</v>
      </c>
      <c r="AF53" s="20">
        <f t="shared" si="3"/>
        <v>-49.40689920492434</v>
      </c>
      <c r="AG53" s="22">
        <v>-9.726</v>
      </c>
      <c r="AH53" s="1">
        <v>40.03006012024048</v>
      </c>
      <c r="AI53" s="1">
        <v>18.78041797881477</v>
      </c>
      <c r="AJ53" s="1">
        <v>41.18952190094475</v>
      </c>
      <c r="AK53" s="20">
        <f t="shared" si="14"/>
        <v>-1.1594617807042695</v>
      </c>
      <c r="AL53" s="22">
        <v>-0.606</v>
      </c>
      <c r="AM53" s="23" t="s">
        <v>2</v>
      </c>
      <c r="AN53" s="23" t="s">
        <v>2</v>
      </c>
      <c r="AO53" s="1">
        <v>29.10821643286573</v>
      </c>
      <c r="AP53" s="1">
        <v>26.86802175780132</v>
      </c>
      <c r="AQ53" s="1">
        <v>44.02376180933295</v>
      </c>
      <c r="AR53" s="20">
        <f t="shared" si="4"/>
        <v>-14.915545376467222</v>
      </c>
      <c r="AS53" s="22">
        <v>-3.552</v>
      </c>
      <c r="AT53" s="104">
        <v>8.954</v>
      </c>
      <c r="AU53" s="1">
        <v>12.62823800974609</v>
      </c>
      <c r="AV53" s="1">
        <v>41.33431649140805</v>
      </c>
      <c r="AW53" s="1">
        <v>46.037445498845855</v>
      </c>
      <c r="AX53" s="20">
        <f t="shared" si="5"/>
        <v>-33.409207489099764</v>
      </c>
      <c r="AY53" s="1">
        <v>14.622339061297767</v>
      </c>
      <c r="AZ53" s="1">
        <v>37.84944857655809</v>
      </c>
      <c r="BA53" s="1">
        <v>47.52821236214414</v>
      </c>
      <c r="BB53" s="20">
        <f t="shared" si="6"/>
        <v>-32.90587330084637</v>
      </c>
      <c r="BC53" s="1">
        <v>8.749038214926905</v>
      </c>
      <c r="BD53" s="1">
        <v>41.31508078994614</v>
      </c>
      <c r="BE53" s="1">
        <v>49.93588099512696</v>
      </c>
      <c r="BF53" s="20">
        <f t="shared" si="15"/>
        <v>-41.18684278020005</v>
      </c>
      <c r="BG53" s="100" t="s">
        <v>2</v>
      </c>
      <c r="BH53" s="100" t="s">
        <v>2</v>
      </c>
      <c r="BI53" s="100" t="s">
        <v>2</v>
      </c>
      <c r="BJ53" s="100" t="s">
        <v>2</v>
      </c>
      <c r="BK53" s="1">
        <v>31.369882622387635</v>
      </c>
      <c r="BL53" s="1">
        <v>50.959060979101054</v>
      </c>
      <c r="BM53" s="1">
        <v>17.671056398511308</v>
      </c>
      <c r="BN53" s="20">
        <f t="shared" si="8"/>
        <v>13.698826223876328</v>
      </c>
      <c r="BO53" s="100" t="s">
        <v>2</v>
      </c>
      <c r="BP53" s="100" t="s">
        <v>2</v>
      </c>
      <c r="BQ53" s="100" t="s">
        <v>2</v>
      </c>
      <c r="BR53" s="100" t="s">
        <v>2</v>
      </c>
      <c r="BS53" s="100" t="s">
        <v>2</v>
      </c>
      <c r="BT53" s="100" t="s">
        <v>2</v>
      </c>
      <c r="BU53" s="100" t="s">
        <v>2</v>
      </c>
      <c r="BV53" s="100" t="s">
        <v>2</v>
      </c>
      <c r="BW53" s="100" t="s">
        <v>2</v>
      </c>
      <c r="BX53" s="100" t="s">
        <v>2</v>
      </c>
      <c r="BY53" s="100" t="s">
        <v>2</v>
      </c>
      <c r="BZ53" s="100" t="s">
        <v>2</v>
      </c>
      <c r="CA53" s="12"/>
    </row>
    <row r="54" spans="1:79" ht="12">
      <c r="A54" s="2" t="s">
        <v>374</v>
      </c>
      <c r="B54" s="1">
        <v>12.346114388304693</v>
      </c>
      <c r="C54" s="1">
        <v>40.81495255193639</v>
      </c>
      <c r="D54" s="1">
        <v>46.838933059758915</v>
      </c>
      <c r="E54" s="20">
        <f t="shared" si="9"/>
        <v>-34.49281867145422</v>
      </c>
      <c r="F54" s="1">
        <v>13.186073352141575</v>
      </c>
      <c r="G54" s="1">
        <v>38.541933829186966</v>
      </c>
      <c r="H54" s="1">
        <v>48.27199281867146</v>
      </c>
      <c r="I54" s="20">
        <f t="shared" si="10"/>
        <v>-35.08591946652988</v>
      </c>
      <c r="J54" s="22">
        <v>-7.717</v>
      </c>
      <c r="K54" s="100" t="s">
        <v>2</v>
      </c>
      <c r="L54" s="100" t="s">
        <v>2</v>
      </c>
      <c r="M54" s="100" t="s">
        <v>2</v>
      </c>
      <c r="N54" s="100" t="s">
        <v>2</v>
      </c>
      <c r="O54" s="12">
        <v>78.798</v>
      </c>
      <c r="P54" s="1">
        <v>17.57501923570146</v>
      </c>
      <c r="Q54" s="1">
        <v>34.268402154398565</v>
      </c>
      <c r="R54" s="1">
        <v>48.156578609899974</v>
      </c>
      <c r="S54" s="20">
        <f t="shared" si="0"/>
        <v>-30.581559374198513</v>
      </c>
      <c r="T54" s="1">
        <v>11.326622210823288</v>
      </c>
      <c r="U54" s="1">
        <v>34.367786611951786</v>
      </c>
      <c r="V54" s="1">
        <v>54.30559117722493</v>
      </c>
      <c r="W54" s="20">
        <f t="shared" si="1"/>
        <v>-42.978968966401645</v>
      </c>
      <c r="X54" s="22">
        <v>-8.087</v>
      </c>
      <c r="Y54" s="1">
        <v>20.011541420877148</v>
      </c>
      <c r="Z54" s="1">
        <v>40.75724544755065</v>
      </c>
      <c r="AA54" s="1">
        <v>39.2312131315722</v>
      </c>
      <c r="AB54" s="20">
        <f t="shared" si="2"/>
        <v>-19.21967171069505</v>
      </c>
      <c r="AC54" s="1">
        <v>15.532828930494999</v>
      </c>
      <c r="AD54" s="1">
        <v>37.26275968196974</v>
      </c>
      <c r="AE54" s="1">
        <v>47.204411387535266</v>
      </c>
      <c r="AF54" s="20">
        <f t="shared" si="3"/>
        <v>-31.671582457040266</v>
      </c>
      <c r="AG54" s="22">
        <v>-11.493</v>
      </c>
      <c r="AH54" s="1">
        <v>35.97335307179867</v>
      </c>
      <c r="AI54" s="1">
        <v>41.738629821531376</v>
      </c>
      <c r="AJ54" s="1">
        <v>22.288017106669955</v>
      </c>
      <c r="AK54" s="20">
        <f t="shared" si="14"/>
        <v>13.685335965128715</v>
      </c>
      <c r="AL54" s="22">
        <v>0.591</v>
      </c>
      <c r="AM54" s="23" t="s">
        <v>2</v>
      </c>
      <c r="AN54" s="23" t="s">
        <v>2</v>
      </c>
      <c r="AO54" s="1">
        <v>38.11168681635003</v>
      </c>
      <c r="AP54" s="1">
        <v>33.90081421169504</v>
      </c>
      <c r="AQ54" s="1">
        <v>27.98749897195493</v>
      </c>
      <c r="AR54" s="20">
        <f t="shared" si="4"/>
        <v>10.124187844395099</v>
      </c>
      <c r="AS54" s="22">
        <v>3.342</v>
      </c>
      <c r="AT54" s="104">
        <v>8.867</v>
      </c>
      <c r="AU54" s="1">
        <v>25.807899461400357</v>
      </c>
      <c r="AV54" s="1">
        <v>36.44844832008207</v>
      </c>
      <c r="AW54" s="1">
        <v>37.74365221851757</v>
      </c>
      <c r="AX54" s="20">
        <f t="shared" si="5"/>
        <v>-11.93575275711721</v>
      </c>
      <c r="AY54" s="1">
        <v>23.066812003077715</v>
      </c>
      <c r="AZ54" s="1">
        <v>35.454603744549885</v>
      </c>
      <c r="BA54" s="1">
        <v>41.4785842523724</v>
      </c>
      <c r="BB54" s="20">
        <f t="shared" si="6"/>
        <v>-18.411772249294685</v>
      </c>
      <c r="BC54" s="1">
        <v>23.57014619133111</v>
      </c>
      <c r="BD54" s="1">
        <v>33.361118235444984</v>
      </c>
      <c r="BE54" s="1">
        <v>43.068735573223904</v>
      </c>
      <c r="BF54" s="20">
        <f t="shared" si="15"/>
        <v>-19.498589381892796</v>
      </c>
      <c r="BG54" s="100" t="s">
        <v>2</v>
      </c>
      <c r="BH54" s="100" t="s">
        <v>2</v>
      </c>
      <c r="BI54" s="100" t="s">
        <v>2</v>
      </c>
      <c r="BJ54" s="100" t="s">
        <v>2</v>
      </c>
      <c r="BK54" s="1">
        <v>25.33925487293363</v>
      </c>
      <c r="BL54" s="1">
        <v>46.45941278065631</v>
      </c>
      <c r="BM54" s="1">
        <v>28.20133234641007</v>
      </c>
      <c r="BN54" s="20">
        <f t="shared" si="8"/>
        <v>-2.8620774734764396</v>
      </c>
      <c r="BO54" s="100" t="s">
        <v>2</v>
      </c>
      <c r="BP54" s="100" t="s">
        <v>2</v>
      </c>
      <c r="BQ54" s="100" t="s">
        <v>2</v>
      </c>
      <c r="BR54" s="100" t="s">
        <v>2</v>
      </c>
      <c r="BS54" s="100" t="s">
        <v>2</v>
      </c>
      <c r="BT54" s="100" t="s">
        <v>2</v>
      </c>
      <c r="BU54" s="100" t="s">
        <v>2</v>
      </c>
      <c r="BV54" s="100" t="s">
        <v>2</v>
      </c>
      <c r="BW54" s="100" t="s">
        <v>2</v>
      </c>
      <c r="BX54" s="100" t="s">
        <v>2</v>
      </c>
      <c r="BY54" s="100" t="s">
        <v>2</v>
      </c>
      <c r="BZ54" s="100" t="s">
        <v>2</v>
      </c>
      <c r="CA54" s="12"/>
    </row>
    <row r="55" spans="1:79" ht="12">
      <c r="A55" s="2" t="s">
        <v>377</v>
      </c>
      <c r="B55" s="1">
        <v>20.316267853830457</v>
      </c>
      <c r="C55" s="1">
        <v>45.005564830272675</v>
      </c>
      <c r="D55" s="1">
        <v>34.678167315896864</v>
      </c>
      <c r="E55" s="20">
        <f t="shared" si="9"/>
        <v>-14.361899462066408</v>
      </c>
      <c r="F55" s="1">
        <v>15.168799851604525</v>
      </c>
      <c r="G55" s="1">
        <v>33.53273975143758</v>
      </c>
      <c r="H55" s="1">
        <v>51.29846039695789</v>
      </c>
      <c r="I55" s="20">
        <f t="shared" si="10"/>
        <v>-36.12966054535337</v>
      </c>
      <c r="J55" s="22">
        <v>-6.742</v>
      </c>
      <c r="K55" s="100" t="s">
        <v>2</v>
      </c>
      <c r="L55" s="100" t="s">
        <v>2</v>
      </c>
      <c r="M55" s="100" t="s">
        <v>2</v>
      </c>
      <c r="N55" s="100" t="s">
        <v>2</v>
      </c>
      <c r="O55" s="12">
        <v>81.631</v>
      </c>
      <c r="P55" s="1">
        <v>23.919495455388613</v>
      </c>
      <c r="Q55" s="1">
        <v>40.938601372658134</v>
      </c>
      <c r="R55" s="1">
        <v>35.14190317195325</v>
      </c>
      <c r="S55" s="20">
        <f t="shared" si="0"/>
        <v>-11.22240771656464</v>
      </c>
      <c r="T55" s="1">
        <v>15.391393062511593</v>
      </c>
      <c r="U55" s="1">
        <v>28.357447597848267</v>
      </c>
      <c r="V55" s="1">
        <v>56.25115933964015</v>
      </c>
      <c r="W55" s="20">
        <f t="shared" si="1"/>
        <v>-40.85976627712856</v>
      </c>
      <c r="X55" s="22">
        <v>-6.471</v>
      </c>
      <c r="Y55" s="1">
        <v>19.152290855128918</v>
      </c>
      <c r="Z55" s="1">
        <v>39.27378964941569</v>
      </c>
      <c r="AA55" s="1">
        <v>41.573919495455385</v>
      </c>
      <c r="AB55" s="20">
        <f t="shared" si="2"/>
        <v>-22.421628640326468</v>
      </c>
      <c r="AC55" s="1">
        <v>21.192728621777036</v>
      </c>
      <c r="AD55" s="1">
        <v>28.82582081246522</v>
      </c>
      <c r="AE55" s="1">
        <v>49.98145056575775</v>
      </c>
      <c r="AF55" s="20">
        <f t="shared" si="3"/>
        <v>-28.78872194398071</v>
      </c>
      <c r="AG55" s="22">
        <v>-5.17</v>
      </c>
      <c r="AH55" s="1">
        <v>58.943745294180914</v>
      </c>
      <c r="AI55" s="1">
        <v>25.31999569753684</v>
      </c>
      <c r="AJ55" s="1">
        <v>15.736259008282241</v>
      </c>
      <c r="AK55" s="20">
        <f t="shared" si="14"/>
        <v>43.207486285898675</v>
      </c>
      <c r="AL55" s="22">
        <v>6.089</v>
      </c>
      <c r="AM55" s="23" t="s">
        <v>2</v>
      </c>
      <c r="AN55" s="23" t="s">
        <v>2</v>
      </c>
      <c r="AO55" s="1">
        <v>55.179090029041625</v>
      </c>
      <c r="AP55" s="1">
        <v>20.404431537054965</v>
      </c>
      <c r="AQ55" s="1">
        <v>24.41647843390341</v>
      </c>
      <c r="AR55" s="20">
        <f t="shared" si="4"/>
        <v>30.762611595138214</v>
      </c>
      <c r="AS55" s="22">
        <v>3.225</v>
      </c>
      <c r="AT55" s="104">
        <v>10.481</v>
      </c>
      <c r="AU55" s="1">
        <v>16.059172695232796</v>
      </c>
      <c r="AV55" s="1">
        <v>41.161194583565205</v>
      </c>
      <c r="AW55" s="1">
        <v>42.779632721202006</v>
      </c>
      <c r="AX55" s="20">
        <f t="shared" si="5"/>
        <v>-26.72046002596921</v>
      </c>
      <c r="AY55" s="1">
        <v>13.717306622148023</v>
      </c>
      <c r="AZ55" s="1">
        <v>44.81543312928956</v>
      </c>
      <c r="BA55" s="1">
        <v>41.46726024856242</v>
      </c>
      <c r="BB55" s="20">
        <f t="shared" si="6"/>
        <v>-27.749953626414396</v>
      </c>
      <c r="BC55" s="1">
        <v>17.519940641810425</v>
      </c>
      <c r="BD55" s="1">
        <v>46.4153218326841</v>
      </c>
      <c r="BE55" s="1">
        <v>36.06473752550548</v>
      </c>
      <c r="BF55" s="20">
        <f t="shared" si="15"/>
        <v>-18.544796883695053</v>
      </c>
      <c r="BG55" s="100" t="s">
        <v>2</v>
      </c>
      <c r="BH55" s="100" t="s">
        <v>2</v>
      </c>
      <c r="BI55" s="100" t="s">
        <v>2</v>
      </c>
      <c r="BJ55" s="100" t="s">
        <v>2</v>
      </c>
      <c r="BK55" s="1">
        <v>57.54544476712918</v>
      </c>
      <c r="BL55" s="1">
        <v>32.35452296439712</v>
      </c>
      <c r="BM55" s="1">
        <v>10.1000322684737</v>
      </c>
      <c r="BN55" s="20">
        <f t="shared" si="8"/>
        <v>47.445412498655486</v>
      </c>
      <c r="BO55" s="100" t="s">
        <v>2</v>
      </c>
      <c r="BP55" s="100" t="s">
        <v>2</v>
      </c>
      <c r="BQ55" s="100" t="s">
        <v>2</v>
      </c>
      <c r="BR55" s="100" t="s">
        <v>2</v>
      </c>
      <c r="BS55" s="100" t="s">
        <v>2</v>
      </c>
      <c r="BT55" s="100" t="s">
        <v>2</v>
      </c>
      <c r="BU55" s="100" t="s">
        <v>2</v>
      </c>
      <c r="BV55" s="100" t="s">
        <v>2</v>
      </c>
      <c r="BW55" s="100" t="s">
        <v>2</v>
      </c>
      <c r="BX55" s="100" t="s">
        <v>2</v>
      </c>
      <c r="BY55" s="100" t="s">
        <v>2</v>
      </c>
      <c r="BZ55" s="100" t="s">
        <v>2</v>
      </c>
      <c r="CA55" s="12"/>
    </row>
    <row r="56" spans="1:79" ht="12">
      <c r="A56" s="2" t="s">
        <v>366</v>
      </c>
      <c r="B56" s="1">
        <v>13.43304347826087</v>
      </c>
      <c r="C56" s="1">
        <v>45.21391304347826</v>
      </c>
      <c r="D56" s="1">
        <v>41.35304347826087</v>
      </c>
      <c r="E56" s="20">
        <f t="shared" si="9"/>
        <v>-27.92</v>
      </c>
      <c r="F56" s="1">
        <v>13.690434782608696</v>
      </c>
      <c r="G56" s="1">
        <v>45.140869565217386</v>
      </c>
      <c r="H56" s="1">
        <v>41.168695652173916</v>
      </c>
      <c r="I56" s="20">
        <f t="shared" si="10"/>
        <v>-27.47826086956522</v>
      </c>
      <c r="J56" s="22">
        <v>-4.2</v>
      </c>
      <c r="K56" s="100" t="s">
        <v>2</v>
      </c>
      <c r="L56" s="100" t="s">
        <v>2</v>
      </c>
      <c r="M56" s="100" t="s">
        <v>2</v>
      </c>
      <c r="N56" s="100" t="s">
        <v>2</v>
      </c>
      <c r="O56" s="12">
        <v>80.469</v>
      </c>
      <c r="P56" s="1">
        <v>21.968695652173913</v>
      </c>
      <c r="Q56" s="1">
        <v>35.75304347826087</v>
      </c>
      <c r="R56" s="1">
        <v>42.278260869565216</v>
      </c>
      <c r="S56" s="20">
        <f t="shared" si="0"/>
        <v>-20.309565217391302</v>
      </c>
      <c r="T56" s="1">
        <v>24.09391304347826</v>
      </c>
      <c r="U56" s="1">
        <v>31.91652173913043</v>
      </c>
      <c r="V56" s="1">
        <v>43.9895652173913</v>
      </c>
      <c r="W56" s="20">
        <f t="shared" si="1"/>
        <v>-19.895652173913042</v>
      </c>
      <c r="X56" s="22">
        <v>-3.537</v>
      </c>
      <c r="Y56" s="1">
        <v>13.930434782608694</v>
      </c>
      <c r="Z56" s="1">
        <v>41.63130434782609</v>
      </c>
      <c r="AA56" s="1">
        <v>44.43826086956521</v>
      </c>
      <c r="AB56" s="20">
        <f t="shared" si="2"/>
        <v>-30.50782608695652</v>
      </c>
      <c r="AC56" s="1">
        <v>8.855652173913043</v>
      </c>
      <c r="AD56" s="1">
        <v>45.33913043478261</v>
      </c>
      <c r="AE56" s="1">
        <v>45.805217391304346</v>
      </c>
      <c r="AF56" s="20">
        <f t="shared" si="3"/>
        <v>-36.9495652173913</v>
      </c>
      <c r="AG56" s="22">
        <v>-5.341</v>
      </c>
      <c r="AH56" s="1">
        <v>46.97674418604651</v>
      </c>
      <c r="AI56" s="1">
        <v>35.57731538147695</v>
      </c>
      <c r="AJ56" s="1">
        <v>17.44594043247654</v>
      </c>
      <c r="AK56" s="20">
        <f t="shared" si="14"/>
        <v>29.53080375356997</v>
      </c>
      <c r="AL56" s="22">
        <v>2.032</v>
      </c>
      <c r="AM56" s="23" t="s">
        <v>2</v>
      </c>
      <c r="AN56" s="23" t="s">
        <v>2</v>
      </c>
      <c r="AO56" s="1">
        <v>53.080375356997145</v>
      </c>
      <c r="AP56" s="1">
        <v>35.97715218278254</v>
      </c>
      <c r="AQ56" s="1">
        <v>10.942472460220317</v>
      </c>
      <c r="AR56" s="20">
        <f t="shared" si="4"/>
        <v>42.13790289677683</v>
      </c>
      <c r="AS56" s="22">
        <v>2.862</v>
      </c>
      <c r="AT56" s="104">
        <v>7.864</v>
      </c>
      <c r="AU56" s="1">
        <v>21.46086956521739</v>
      </c>
      <c r="AV56" s="1">
        <v>32.86608695652174</v>
      </c>
      <c r="AW56" s="1">
        <v>45.67304347826087</v>
      </c>
      <c r="AX56" s="20">
        <f t="shared" si="5"/>
        <v>-24.212173913043483</v>
      </c>
      <c r="AY56" s="1">
        <v>29.04695652173913</v>
      </c>
      <c r="AZ56" s="1">
        <v>25.01217391304348</v>
      </c>
      <c r="BA56" s="1">
        <v>45.94086956521739</v>
      </c>
      <c r="BB56" s="20">
        <f t="shared" si="6"/>
        <v>-16.89391304347826</v>
      </c>
      <c r="BC56" s="1">
        <v>18.12521739130435</v>
      </c>
      <c r="BD56" s="1">
        <v>36.43826086956522</v>
      </c>
      <c r="BE56" s="1">
        <v>45.436521739130434</v>
      </c>
      <c r="BF56" s="20">
        <f t="shared" si="15"/>
        <v>-27.311304347826084</v>
      </c>
      <c r="BG56" s="100" t="s">
        <v>2</v>
      </c>
      <c r="BH56" s="100" t="s">
        <v>2</v>
      </c>
      <c r="BI56" s="100" t="s">
        <v>2</v>
      </c>
      <c r="BJ56" s="100" t="s">
        <v>2</v>
      </c>
      <c r="BK56" s="1">
        <v>28.894328845369238</v>
      </c>
      <c r="BL56" s="1">
        <v>56.784985720114236</v>
      </c>
      <c r="BM56" s="1">
        <v>14.320685434516525</v>
      </c>
      <c r="BN56" s="20">
        <f t="shared" si="8"/>
        <v>14.573643410852712</v>
      </c>
      <c r="BO56" s="100" t="s">
        <v>2</v>
      </c>
      <c r="BP56" s="100" t="s">
        <v>2</v>
      </c>
      <c r="BQ56" s="100" t="s">
        <v>2</v>
      </c>
      <c r="BR56" s="100" t="s">
        <v>2</v>
      </c>
      <c r="BS56" s="100" t="s">
        <v>2</v>
      </c>
      <c r="BT56" s="100" t="s">
        <v>2</v>
      </c>
      <c r="BU56" s="100" t="s">
        <v>2</v>
      </c>
      <c r="BV56" s="100" t="s">
        <v>2</v>
      </c>
      <c r="BW56" s="100" t="s">
        <v>2</v>
      </c>
      <c r="BX56" s="100" t="s">
        <v>2</v>
      </c>
      <c r="BY56" s="100" t="s">
        <v>2</v>
      </c>
      <c r="BZ56" s="100" t="s">
        <v>2</v>
      </c>
      <c r="CA56" s="12"/>
    </row>
    <row r="57" spans="1:79" ht="12">
      <c r="A57" s="2" t="s">
        <v>67</v>
      </c>
      <c r="B57" s="1">
        <v>16.796521739130434</v>
      </c>
      <c r="C57" s="1">
        <v>54.54608695652175</v>
      </c>
      <c r="D57" s="1">
        <v>28.657391304347822</v>
      </c>
      <c r="E57" s="20">
        <f t="shared" si="9"/>
        <v>-11.860869565217389</v>
      </c>
      <c r="F57" s="1">
        <v>9.60695652173913</v>
      </c>
      <c r="G57" s="1">
        <v>56.796521739130434</v>
      </c>
      <c r="H57" s="1">
        <v>33.59652173913044</v>
      </c>
      <c r="I57" s="20">
        <f t="shared" si="10"/>
        <v>-23.98956521739131</v>
      </c>
      <c r="J57" s="22">
        <v>-3.049</v>
      </c>
      <c r="K57" s="100" t="s">
        <v>2</v>
      </c>
      <c r="L57" s="100" t="s">
        <v>2</v>
      </c>
      <c r="M57" s="100" t="s">
        <v>2</v>
      </c>
      <c r="N57" s="100" t="s">
        <v>2</v>
      </c>
      <c r="O57" s="12">
        <v>79.361</v>
      </c>
      <c r="P57" s="1">
        <v>14.77217391304348</v>
      </c>
      <c r="Q57" s="1">
        <v>62.76869565217391</v>
      </c>
      <c r="R57" s="1">
        <v>22.459130434782608</v>
      </c>
      <c r="S57" s="20">
        <f t="shared" si="0"/>
        <v>-7.686956521739129</v>
      </c>
      <c r="T57" s="1">
        <v>10.928695652173912</v>
      </c>
      <c r="U57" s="1">
        <v>55.74608695652174</v>
      </c>
      <c r="V57" s="1">
        <v>33.32521739130435</v>
      </c>
      <c r="W57" s="20">
        <f t="shared" si="1"/>
        <v>-22.396521739130435</v>
      </c>
      <c r="X57" s="22">
        <v>-2.364</v>
      </c>
      <c r="Y57" s="1">
        <v>12.243478260869566</v>
      </c>
      <c r="Z57" s="1">
        <v>58.9008695652174</v>
      </c>
      <c r="AA57" s="1">
        <v>28.855652173913043</v>
      </c>
      <c r="AB57" s="20">
        <f t="shared" si="2"/>
        <v>-16.612173913043478</v>
      </c>
      <c r="AC57" s="1">
        <v>11.923478260869565</v>
      </c>
      <c r="AD57" s="1">
        <v>52.38608695652174</v>
      </c>
      <c r="AE57" s="1">
        <v>35.69043478260869</v>
      </c>
      <c r="AF57" s="20">
        <f t="shared" si="3"/>
        <v>-23.766956521739125</v>
      </c>
      <c r="AG57" s="22">
        <v>-3.261</v>
      </c>
      <c r="AH57" s="1">
        <v>49.453474004372204</v>
      </c>
      <c r="AI57" s="1">
        <v>41.85913886512689</v>
      </c>
      <c r="AJ57" s="1">
        <v>8.687387130500902</v>
      </c>
      <c r="AK57" s="20">
        <f t="shared" si="14"/>
        <v>40.7660868738713</v>
      </c>
      <c r="AL57" s="22">
        <v>4.367</v>
      </c>
      <c r="AM57" s="23" t="s">
        <v>2</v>
      </c>
      <c r="AN57" s="23" t="s">
        <v>2</v>
      </c>
      <c r="AO57" s="1">
        <v>49.46297880429617</v>
      </c>
      <c r="AP57" s="1">
        <v>43.531983651744135</v>
      </c>
      <c r="AQ57" s="1">
        <v>7.005037543959699</v>
      </c>
      <c r="AR57" s="20">
        <f t="shared" si="4"/>
        <v>42.45794126033647</v>
      </c>
      <c r="AS57" s="22">
        <v>3.7</v>
      </c>
      <c r="AT57" s="104">
        <v>8.801</v>
      </c>
      <c r="AU57" s="1">
        <v>8.765217391304347</v>
      </c>
      <c r="AV57" s="1">
        <v>68.97391304347826</v>
      </c>
      <c r="AW57" s="1">
        <v>22.26086956521739</v>
      </c>
      <c r="AX57" s="20">
        <f t="shared" si="5"/>
        <v>-13.495652173913044</v>
      </c>
      <c r="AY57" s="1">
        <v>8.08695652173913</v>
      </c>
      <c r="AZ57" s="1">
        <v>68.11478260869566</v>
      </c>
      <c r="BA57" s="1">
        <v>23.79826086956522</v>
      </c>
      <c r="BB57" s="20">
        <f t="shared" si="6"/>
        <v>-15.711304347826088</v>
      </c>
      <c r="BC57" s="1">
        <v>10.469565217391304</v>
      </c>
      <c r="BD57" s="1">
        <v>66.76521739130435</v>
      </c>
      <c r="BE57" s="1">
        <v>22.765217391304347</v>
      </c>
      <c r="BF57" s="20">
        <f t="shared" si="15"/>
        <v>-12.295652173913043</v>
      </c>
      <c r="BG57" s="100" t="s">
        <v>2</v>
      </c>
      <c r="BH57" s="100" t="s">
        <v>2</v>
      </c>
      <c r="BI57" s="100" t="s">
        <v>2</v>
      </c>
      <c r="BJ57" s="100" t="s">
        <v>2</v>
      </c>
      <c r="BK57" s="1">
        <v>23.857047809143616</v>
      </c>
      <c r="BL57" s="1">
        <v>70.87729303298165</v>
      </c>
      <c r="BM57" s="1">
        <v>5.265659157874727</v>
      </c>
      <c r="BN57" s="20">
        <f t="shared" si="8"/>
        <v>18.59138865126889</v>
      </c>
      <c r="BO57" s="100" t="s">
        <v>2</v>
      </c>
      <c r="BP57" s="100" t="s">
        <v>2</v>
      </c>
      <c r="BQ57" s="100" t="s">
        <v>2</v>
      </c>
      <c r="BR57" s="100" t="s">
        <v>2</v>
      </c>
      <c r="BS57" s="100" t="s">
        <v>2</v>
      </c>
      <c r="BT57" s="100" t="s">
        <v>2</v>
      </c>
      <c r="BU57" s="100" t="s">
        <v>2</v>
      </c>
      <c r="BV57" s="100" t="s">
        <v>2</v>
      </c>
      <c r="BW57" s="100" t="s">
        <v>2</v>
      </c>
      <c r="BX57" s="100" t="s">
        <v>2</v>
      </c>
      <c r="BY57" s="100" t="s">
        <v>2</v>
      </c>
      <c r="BZ57" s="100" t="s">
        <v>2</v>
      </c>
      <c r="CA57" s="12"/>
    </row>
    <row r="58" spans="1:79" ht="12">
      <c r="A58" s="2" t="s">
        <v>64</v>
      </c>
      <c r="B58" s="1">
        <v>11.704347826086957</v>
      </c>
      <c r="C58" s="1">
        <v>37.03304347826087</v>
      </c>
      <c r="D58" s="1">
        <v>51.262608695652176</v>
      </c>
      <c r="E58" s="20">
        <f t="shared" si="9"/>
        <v>-39.55826086956522</v>
      </c>
      <c r="F58" s="1">
        <v>21.909565217391304</v>
      </c>
      <c r="G58" s="1">
        <v>25.55826086956522</v>
      </c>
      <c r="H58" s="1">
        <v>52.53217391304348</v>
      </c>
      <c r="I58" s="20">
        <f t="shared" si="10"/>
        <v>-30.622608695652175</v>
      </c>
      <c r="J58" s="22">
        <v>-4.268</v>
      </c>
      <c r="K58" s="100" t="s">
        <v>2</v>
      </c>
      <c r="L58" s="100" t="s">
        <v>2</v>
      </c>
      <c r="M58" s="100" t="s">
        <v>2</v>
      </c>
      <c r="N58" s="100" t="s">
        <v>2</v>
      </c>
      <c r="O58" s="12">
        <v>77.052</v>
      </c>
      <c r="P58" s="1">
        <v>22.810434782608695</v>
      </c>
      <c r="Q58" s="1">
        <v>32.692173913043476</v>
      </c>
      <c r="R58" s="1">
        <v>44.49739130434783</v>
      </c>
      <c r="S58" s="20">
        <f t="shared" si="0"/>
        <v>-21.686956521739134</v>
      </c>
      <c r="T58" s="1">
        <v>26.36173913043478</v>
      </c>
      <c r="U58" s="1">
        <v>25.735652173913042</v>
      </c>
      <c r="V58" s="1">
        <v>47.90260869565217</v>
      </c>
      <c r="W58" s="20">
        <f t="shared" si="1"/>
        <v>-21.54086956521739</v>
      </c>
      <c r="X58" s="22">
        <v>-3.132</v>
      </c>
      <c r="Y58" s="1">
        <v>26.16</v>
      </c>
      <c r="Z58" s="1">
        <v>35.436521739130434</v>
      </c>
      <c r="AA58" s="1">
        <v>38.40347826086957</v>
      </c>
      <c r="AB58" s="20">
        <f t="shared" si="2"/>
        <v>-12.24347826086957</v>
      </c>
      <c r="AC58" s="1">
        <v>24.831304347826087</v>
      </c>
      <c r="AD58" s="1">
        <v>26.64</v>
      </c>
      <c r="AE58" s="1">
        <v>48.528695652173916</v>
      </c>
      <c r="AF58" s="20">
        <f t="shared" si="3"/>
        <v>-23.69739130434783</v>
      </c>
      <c r="AG58" s="22">
        <v>-4.643</v>
      </c>
      <c r="AH58" s="1">
        <v>51.62688211531399</v>
      </c>
      <c r="AI58" s="1">
        <v>19.236136614028645</v>
      </c>
      <c r="AJ58" s="1">
        <v>29.136981270657365</v>
      </c>
      <c r="AK58" s="20">
        <f t="shared" si="14"/>
        <v>22.489900844656624</v>
      </c>
      <c r="AL58" s="22">
        <v>1.486</v>
      </c>
      <c r="AM58" s="23" t="s">
        <v>2</v>
      </c>
      <c r="AN58" s="23" t="s">
        <v>2</v>
      </c>
      <c r="AO58" s="1">
        <v>59.28755049577672</v>
      </c>
      <c r="AP58" s="1">
        <v>19.456481821520384</v>
      </c>
      <c r="AQ58" s="1">
        <v>21.2559676827029</v>
      </c>
      <c r="AR58" s="20">
        <f t="shared" si="4"/>
        <v>38.031582813073825</v>
      </c>
      <c r="AS58" s="22">
        <v>3.195</v>
      </c>
      <c r="AT58" s="104">
        <v>10.243</v>
      </c>
      <c r="AU58" s="1">
        <v>40.05565217391304</v>
      </c>
      <c r="AV58" s="1">
        <v>36.125217391304346</v>
      </c>
      <c r="AW58" s="1">
        <v>23.819130434782608</v>
      </c>
      <c r="AX58" s="20">
        <f t="shared" si="5"/>
        <v>16.23652173913043</v>
      </c>
      <c r="AY58" s="1">
        <v>31.91652173913043</v>
      </c>
      <c r="AZ58" s="1">
        <v>47.530434782608694</v>
      </c>
      <c r="BA58" s="1">
        <v>20.553043478260868</v>
      </c>
      <c r="BB58" s="20">
        <f t="shared" si="6"/>
        <v>11.363478260869563</v>
      </c>
      <c r="BC58" s="1">
        <v>33.32869565217391</v>
      </c>
      <c r="BD58" s="1">
        <v>39.436521739130434</v>
      </c>
      <c r="BE58" s="1">
        <v>27.234782608695653</v>
      </c>
      <c r="BF58" s="20">
        <f t="shared" si="15"/>
        <v>6.09391304347826</v>
      </c>
      <c r="BG58" s="100" t="s">
        <v>2</v>
      </c>
      <c r="BH58" s="100" t="s">
        <v>2</v>
      </c>
      <c r="BI58" s="100" t="s">
        <v>2</v>
      </c>
      <c r="BJ58" s="100" t="s">
        <v>2</v>
      </c>
      <c r="BK58" s="1">
        <v>36.467131839882484</v>
      </c>
      <c r="BL58" s="1">
        <v>40.976863753213365</v>
      </c>
      <c r="BM58" s="1">
        <v>22.55600440690415</v>
      </c>
      <c r="BN58" s="20">
        <f t="shared" si="8"/>
        <v>13.911127432978333</v>
      </c>
      <c r="BO58" s="100" t="s">
        <v>2</v>
      </c>
      <c r="BP58" s="100" t="s">
        <v>2</v>
      </c>
      <c r="BQ58" s="100" t="s">
        <v>2</v>
      </c>
      <c r="BR58" s="100" t="s">
        <v>2</v>
      </c>
      <c r="BS58" s="100" t="s">
        <v>2</v>
      </c>
      <c r="BT58" s="100" t="s">
        <v>2</v>
      </c>
      <c r="BU58" s="100" t="s">
        <v>2</v>
      </c>
      <c r="BV58" s="100" t="s">
        <v>2</v>
      </c>
      <c r="BW58" s="100" t="s">
        <v>2</v>
      </c>
      <c r="BX58" s="100" t="s">
        <v>2</v>
      </c>
      <c r="BY58" s="100" t="s">
        <v>2</v>
      </c>
      <c r="BZ58" s="100" t="s">
        <v>2</v>
      </c>
      <c r="CA58" s="12"/>
    </row>
    <row r="59" spans="1:79" ht="12">
      <c r="A59" s="2" t="s">
        <v>367</v>
      </c>
      <c r="B59" s="1">
        <v>22.761739130434783</v>
      </c>
      <c r="C59" s="1">
        <v>44.03478260869565</v>
      </c>
      <c r="D59" s="1">
        <v>33.203478260869566</v>
      </c>
      <c r="E59" s="20">
        <f t="shared" si="9"/>
        <v>-10.441739130434783</v>
      </c>
      <c r="F59" s="1">
        <v>21.33217391304348</v>
      </c>
      <c r="G59" s="1">
        <v>37.50260869565217</v>
      </c>
      <c r="H59" s="1">
        <v>41.165217391304346</v>
      </c>
      <c r="I59" s="20">
        <f t="shared" si="10"/>
        <v>-19.833043478260866</v>
      </c>
      <c r="J59" s="22">
        <v>-2.63</v>
      </c>
      <c r="K59" s="100" t="s">
        <v>2</v>
      </c>
      <c r="L59" s="100" t="s">
        <v>2</v>
      </c>
      <c r="M59" s="100" t="s">
        <v>2</v>
      </c>
      <c r="N59" s="100" t="s">
        <v>2</v>
      </c>
      <c r="O59" s="12">
        <v>80.914</v>
      </c>
      <c r="P59" s="1">
        <v>30.111304347826085</v>
      </c>
      <c r="Q59" s="1">
        <v>35.31478260869565</v>
      </c>
      <c r="R59" s="1">
        <v>34.573913043478264</v>
      </c>
      <c r="S59" s="20">
        <f t="shared" si="0"/>
        <v>-4.462608695652179</v>
      </c>
      <c r="T59" s="1">
        <v>25.516521739130432</v>
      </c>
      <c r="U59" s="1">
        <v>33.06782608695652</v>
      </c>
      <c r="V59" s="1">
        <v>41.415652173913045</v>
      </c>
      <c r="W59" s="20">
        <f t="shared" si="1"/>
        <v>-15.899130434782613</v>
      </c>
      <c r="X59" s="22">
        <v>-2.91</v>
      </c>
      <c r="Y59" s="1">
        <v>19.700869565217392</v>
      </c>
      <c r="Z59" s="1">
        <v>42.04173913043478</v>
      </c>
      <c r="AA59" s="1">
        <v>38.25739130434783</v>
      </c>
      <c r="AB59" s="20">
        <f t="shared" si="2"/>
        <v>-18.556521739130435</v>
      </c>
      <c r="AC59" s="1">
        <v>19.203478260869566</v>
      </c>
      <c r="AD59" s="1">
        <v>41.979130434782604</v>
      </c>
      <c r="AE59" s="1">
        <v>38.81739130434782</v>
      </c>
      <c r="AF59" s="20">
        <f t="shared" si="3"/>
        <v>-19.613913043478256</v>
      </c>
      <c r="AG59" s="22">
        <v>-3.483</v>
      </c>
      <c r="AH59" s="1">
        <v>39.748123867851284</v>
      </c>
      <c r="AI59" s="1">
        <v>57.62097817648581</v>
      </c>
      <c r="AJ59" s="1">
        <v>2.6308979556629</v>
      </c>
      <c r="AK59" s="20">
        <f t="shared" si="14"/>
        <v>37.11722591218838</v>
      </c>
      <c r="AL59" s="22">
        <v>4.247</v>
      </c>
      <c r="AM59" s="23" t="s">
        <v>2</v>
      </c>
      <c r="AN59" s="23" t="s">
        <v>2</v>
      </c>
      <c r="AO59" s="1">
        <v>41.15414474251703</v>
      </c>
      <c r="AP59" s="1">
        <v>57.517467437246616</v>
      </c>
      <c r="AQ59" s="1">
        <v>1.3283878202363495</v>
      </c>
      <c r="AR59" s="20">
        <f t="shared" si="4"/>
        <v>39.82575692228068</v>
      </c>
      <c r="AS59" s="22">
        <v>4.813</v>
      </c>
      <c r="AT59" s="104">
        <v>8.042</v>
      </c>
      <c r="AU59" s="1">
        <v>16.998260869565218</v>
      </c>
      <c r="AV59" s="1">
        <v>51.82608695652174</v>
      </c>
      <c r="AW59" s="1">
        <v>31.175652173913043</v>
      </c>
      <c r="AX59" s="20">
        <f t="shared" si="5"/>
        <v>-14.177391304347825</v>
      </c>
      <c r="AY59" s="1">
        <v>19.137391304347826</v>
      </c>
      <c r="AZ59" s="1">
        <v>51.46782608695653</v>
      </c>
      <c r="BA59" s="1">
        <v>29.394782608695653</v>
      </c>
      <c r="BB59" s="20">
        <f t="shared" si="6"/>
        <v>-10.257391304347827</v>
      </c>
      <c r="BC59" s="1">
        <v>20.23304347826087</v>
      </c>
      <c r="BD59" s="1">
        <v>56.149565217391306</v>
      </c>
      <c r="BE59" s="1">
        <v>23.617391304347827</v>
      </c>
      <c r="BF59" s="20">
        <f t="shared" si="15"/>
        <v>-3.3843478260869553</v>
      </c>
      <c r="BG59" s="100" t="s">
        <v>2</v>
      </c>
      <c r="BH59" s="100" t="s">
        <v>2</v>
      </c>
      <c r="BI59" s="100" t="s">
        <v>2</v>
      </c>
      <c r="BJ59" s="100" t="s">
        <v>2</v>
      </c>
      <c r="BK59" s="1">
        <v>52.4971965841456</v>
      </c>
      <c r="BL59" s="1">
        <v>42.344518243767794</v>
      </c>
      <c r="BM59" s="1">
        <v>5.158285172086604</v>
      </c>
      <c r="BN59" s="20">
        <f t="shared" si="8"/>
        <v>47.33891141205899</v>
      </c>
      <c r="BO59" s="100" t="s">
        <v>2</v>
      </c>
      <c r="BP59" s="100" t="s">
        <v>2</v>
      </c>
      <c r="BQ59" s="100" t="s">
        <v>2</v>
      </c>
      <c r="BR59" s="100" t="s">
        <v>2</v>
      </c>
      <c r="BS59" s="100" t="s">
        <v>2</v>
      </c>
      <c r="BT59" s="100" t="s">
        <v>2</v>
      </c>
      <c r="BU59" s="100" t="s">
        <v>2</v>
      </c>
      <c r="BV59" s="100" t="s">
        <v>2</v>
      </c>
      <c r="BW59" s="100" t="s">
        <v>2</v>
      </c>
      <c r="BX59" s="100" t="s">
        <v>2</v>
      </c>
      <c r="BY59" s="100" t="s">
        <v>2</v>
      </c>
      <c r="BZ59" s="100" t="s">
        <v>2</v>
      </c>
      <c r="CA59" s="12"/>
    </row>
    <row r="60" spans="1:79" ht="12">
      <c r="A60" s="2" t="s">
        <v>379</v>
      </c>
      <c r="B60" s="1">
        <v>11.21126568930916</v>
      </c>
      <c r="C60" s="1">
        <v>69.45814483485833</v>
      </c>
      <c r="D60" s="1">
        <v>19.33058947583251</v>
      </c>
      <c r="E60" s="20">
        <f t="shared" si="9"/>
        <v>-8.119323786523351</v>
      </c>
      <c r="F60" s="1">
        <v>10.408517296506684</v>
      </c>
      <c r="G60" s="1">
        <v>73.24738936698527</v>
      </c>
      <c r="H60" s="1">
        <v>16.344093336508045</v>
      </c>
      <c r="I60" s="20">
        <f t="shared" si="10"/>
        <v>-5.9355760400013615</v>
      </c>
      <c r="J60" s="22">
        <v>-2.125</v>
      </c>
      <c r="K60" s="100" t="s">
        <v>2</v>
      </c>
      <c r="L60" s="100" t="s">
        <v>2</v>
      </c>
      <c r="M60" s="100" t="s">
        <v>2</v>
      </c>
      <c r="N60" s="100" t="s">
        <v>2</v>
      </c>
      <c r="O60" s="12">
        <v>80.269</v>
      </c>
      <c r="P60" s="1">
        <v>10.969760876220281</v>
      </c>
      <c r="Q60" s="1">
        <v>67.41045613796388</v>
      </c>
      <c r="R60" s="1">
        <v>21.619782985815846</v>
      </c>
      <c r="S60" s="20">
        <f t="shared" si="0"/>
        <v>-10.650022109595565</v>
      </c>
      <c r="T60" s="1">
        <v>10.010544576346133</v>
      </c>
      <c r="U60" s="1">
        <v>65.26072315384877</v>
      </c>
      <c r="V60" s="1">
        <v>24.728732269805096</v>
      </c>
      <c r="W60" s="20">
        <f t="shared" si="1"/>
        <v>-14.718187693458963</v>
      </c>
      <c r="X60" s="22">
        <v>-2.585</v>
      </c>
      <c r="Y60" s="1">
        <v>11.425558692472533</v>
      </c>
      <c r="Z60" s="1">
        <v>73.65556651586789</v>
      </c>
      <c r="AA60" s="1">
        <v>14.918874791659581</v>
      </c>
      <c r="AB60" s="20">
        <f t="shared" si="2"/>
        <v>-3.493316099187048</v>
      </c>
      <c r="AC60" s="1">
        <v>14.830436409401681</v>
      </c>
      <c r="AD60" s="1">
        <v>66.55668560155107</v>
      </c>
      <c r="AE60" s="1">
        <v>18.612877989047245</v>
      </c>
      <c r="AF60" s="20">
        <f t="shared" si="3"/>
        <v>-3.782441579645564</v>
      </c>
      <c r="AG60" s="22">
        <v>-1.702</v>
      </c>
      <c r="AH60" s="1">
        <v>39.81036662452592</v>
      </c>
      <c r="AI60" s="1">
        <v>39.40581542351454</v>
      </c>
      <c r="AJ60" s="1">
        <v>20.783817951959545</v>
      </c>
      <c r="AK60" s="20">
        <f t="shared" si="14"/>
        <v>19.026548672566374</v>
      </c>
      <c r="AL60" s="22">
        <v>-0.171</v>
      </c>
      <c r="AM60" s="23" t="s">
        <v>2</v>
      </c>
      <c r="AN60" s="23" t="s">
        <v>2</v>
      </c>
      <c r="AO60" s="1">
        <v>37.97724399494311</v>
      </c>
      <c r="AP60" s="1">
        <v>37.90139064475348</v>
      </c>
      <c r="AQ60" s="1">
        <v>24.12136536030341</v>
      </c>
      <c r="AR60" s="20">
        <f t="shared" si="4"/>
        <v>13.855878634639698</v>
      </c>
      <c r="AS60" s="22">
        <v>-1.589</v>
      </c>
      <c r="AT60" s="104">
        <v>6.974</v>
      </c>
      <c r="AU60" s="1">
        <v>13.24534848124086</v>
      </c>
      <c r="AV60" s="1">
        <v>65.45460729956801</v>
      </c>
      <c r="AW60" s="1">
        <v>21.30004421919113</v>
      </c>
      <c r="AX60" s="20">
        <f t="shared" si="5"/>
        <v>-8.054695737950269</v>
      </c>
      <c r="AY60" s="1">
        <v>11.479982312323548</v>
      </c>
      <c r="AZ60" s="1">
        <v>65.37297186979148</v>
      </c>
      <c r="BA60" s="1">
        <v>23.147045817884962</v>
      </c>
      <c r="BB60" s="20">
        <f t="shared" si="6"/>
        <v>-11.667063505561414</v>
      </c>
      <c r="BC60" s="1">
        <v>13.915439300656484</v>
      </c>
      <c r="BD60" s="1">
        <v>64.47158066600905</v>
      </c>
      <c r="BE60" s="1">
        <v>21.612980033334466</v>
      </c>
      <c r="BF60" s="20">
        <f t="shared" si="15"/>
        <v>-7.697540732677982</v>
      </c>
      <c r="BG60" s="100" t="s">
        <v>2</v>
      </c>
      <c r="BH60" s="100" t="s">
        <v>2</v>
      </c>
      <c r="BI60" s="100" t="s">
        <v>2</v>
      </c>
      <c r="BJ60" s="100" t="s">
        <v>2</v>
      </c>
      <c r="BK60" s="1">
        <v>20.4551201011378</v>
      </c>
      <c r="BL60" s="1">
        <v>66.05562579013906</v>
      </c>
      <c r="BM60" s="1">
        <v>13.489254108723136</v>
      </c>
      <c r="BN60" s="20">
        <f t="shared" si="8"/>
        <v>6.965865992414665</v>
      </c>
      <c r="BO60" s="100" t="s">
        <v>2</v>
      </c>
      <c r="BP60" s="100" t="s">
        <v>2</v>
      </c>
      <c r="BQ60" s="100" t="s">
        <v>2</v>
      </c>
      <c r="BR60" s="100" t="s">
        <v>2</v>
      </c>
      <c r="BS60" s="100" t="s">
        <v>2</v>
      </c>
      <c r="BT60" s="100" t="s">
        <v>2</v>
      </c>
      <c r="BU60" s="100" t="s">
        <v>2</v>
      </c>
      <c r="BV60" s="100" t="s">
        <v>2</v>
      </c>
      <c r="BW60" s="100" t="s">
        <v>2</v>
      </c>
      <c r="BX60" s="100" t="s">
        <v>2</v>
      </c>
      <c r="BY60" s="100" t="s">
        <v>2</v>
      </c>
      <c r="BZ60" s="100" t="s">
        <v>2</v>
      </c>
      <c r="CA60" s="12"/>
    </row>
    <row r="61" spans="1:79" ht="12">
      <c r="A61" s="2" t="s">
        <v>67</v>
      </c>
      <c r="B61" s="1">
        <v>22.26266199530596</v>
      </c>
      <c r="C61" s="1">
        <v>51.69903738222389</v>
      </c>
      <c r="D61" s="1">
        <v>26.03830062247015</v>
      </c>
      <c r="E61" s="20">
        <f t="shared" si="9"/>
        <v>-3.775638627164188</v>
      </c>
      <c r="F61" s="1">
        <v>14.619544882478996</v>
      </c>
      <c r="G61" s="1">
        <v>51.86570971801762</v>
      </c>
      <c r="H61" s="1">
        <v>33.51474539950338</v>
      </c>
      <c r="I61" s="20">
        <f t="shared" si="10"/>
        <v>-18.895200517024385</v>
      </c>
      <c r="J61" s="22">
        <v>-2.652</v>
      </c>
      <c r="K61" s="100" t="s">
        <v>2</v>
      </c>
      <c r="L61" s="100" t="s">
        <v>2</v>
      </c>
      <c r="M61" s="100" t="s">
        <v>2</v>
      </c>
      <c r="N61" s="100" t="s">
        <v>2</v>
      </c>
      <c r="O61" s="12">
        <v>80.866</v>
      </c>
      <c r="P61" s="1">
        <v>19.48365590666349</v>
      </c>
      <c r="Q61" s="1">
        <v>63.44773631756182</v>
      </c>
      <c r="R61" s="1">
        <v>17.068607775774687</v>
      </c>
      <c r="S61" s="20">
        <f t="shared" si="0"/>
        <v>2.4150481308888025</v>
      </c>
      <c r="T61" s="1">
        <v>15.082145651212626</v>
      </c>
      <c r="U61" s="1">
        <v>54.29776523010986</v>
      </c>
      <c r="V61" s="1">
        <v>30.620089118677505</v>
      </c>
      <c r="W61" s="20">
        <f t="shared" si="1"/>
        <v>-15.53794346746488</v>
      </c>
      <c r="X61" s="22">
        <v>-2.392</v>
      </c>
      <c r="Y61" s="1">
        <v>19.436035239293854</v>
      </c>
      <c r="Z61" s="1">
        <v>59.209496921664005</v>
      </c>
      <c r="AA61" s="1">
        <v>21.354467839042144</v>
      </c>
      <c r="AB61" s="20">
        <f t="shared" si="2"/>
        <v>-1.9184325997482894</v>
      </c>
      <c r="AC61" s="1">
        <v>13.163713051464335</v>
      </c>
      <c r="AD61" s="1">
        <v>60.53267117929181</v>
      </c>
      <c r="AE61" s="1">
        <v>26.303615769243855</v>
      </c>
      <c r="AF61" s="20">
        <f t="shared" si="3"/>
        <v>-13.13990271777952</v>
      </c>
      <c r="AG61" s="22">
        <v>-2.595</v>
      </c>
      <c r="AH61" s="1">
        <v>35.275618065868784</v>
      </c>
      <c r="AI61" s="1">
        <v>43.37380973180746</v>
      </c>
      <c r="AJ61" s="1">
        <v>21.350572202323754</v>
      </c>
      <c r="AK61" s="20">
        <f t="shared" si="14"/>
        <v>13.92504586354503</v>
      </c>
      <c r="AL61" s="22">
        <v>1.564</v>
      </c>
      <c r="AM61" s="23" t="s">
        <v>2</v>
      </c>
      <c r="AN61" s="23" t="s">
        <v>2</v>
      </c>
      <c r="AO61" s="1">
        <v>21.35930811566349</v>
      </c>
      <c r="AP61" s="1">
        <v>54.616930200052416</v>
      </c>
      <c r="AQ61" s="1">
        <v>24.023761684284093</v>
      </c>
      <c r="AR61" s="20">
        <f t="shared" si="4"/>
        <v>-2.6644535686206012</v>
      </c>
      <c r="AS61" s="22">
        <v>-0.281</v>
      </c>
      <c r="AT61" s="104">
        <v>7.931</v>
      </c>
      <c r="AU61" s="1">
        <v>14.554916833905915</v>
      </c>
      <c r="AV61" s="1">
        <v>60.127895506649885</v>
      </c>
      <c r="AW61" s="1">
        <v>25.3171876594442</v>
      </c>
      <c r="AX61" s="20">
        <f t="shared" si="5"/>
        <v>-10.762270825538286</v>
      </c>
      <c r="AY61" s="1">
        <v>18.000612265723323</v>
      </c>
      <c r="AZ61" s="1">
        <v>59.84217150243205</v>
      </c>
      <c r="BA61" s="1">
        <v>22.15721623184462</v>
      </c>
      <c r="BB61" s="20">
        <f t="shared" si="6"/>
        <v>-4.156603966121299</v>
      </c>
      <c r="BC61" s="1">
        <v>17.595836593081398</v>
      </c>
      <c r="BD61" s="1">
        <v>60.90683356576755</v>
      </c>
      <c r="BE61" s="1">
        <v>21.497329841151057</v>
      </c>
      <c r="BF61" s="20">
        <f t="shared" si="15"/>
        <v>-3.9014932480696594</v>
      </c>
      <c r="BG61" s="100" t="s">
        <v>2</v>
      </c>
      <c r="BH61" s="100" t="s">
        <v>2</v>
      </c>
      <c r="BI61" s="100" t="s">
        <v>2</v>
      </c>
      <c r="BJ61" s="100" t="s">
        <v>2</v>
      </c>
      <c r="BK61" s="1">
        <v>25.037127631693895</v>
      </c>
      <c r="BL61" s="1">
        <v>61.86773827203634</v>
      </c>
      <c r="BM61" s="1">
        <v>13.095134096269764</v>
      </c>
      <c r="BN61" s="20">
        <f t="shared" si="8"/>
        <v>11.941993535424132</v>
      </c>
      <c r="BO61" s="100" t="s">
        <v>2</v>
      </c>
      <c r="BP61" s="100" t="s">
        <v>2</v>
      </c>
      <c r="BQ61" s="100" t="s">
        <v>2</v>
      </c>
      <c r="BR61" s="100" t="s">
        <v>2</v>
      </c>
      <c r="BS61" s="100" t="s">
        <v>2</v>
      </c>
      <c r="BT61" s="100" t="s">
        <v>2</v>
      </c>
      <c r="BU61" s="100" t="s">
        <v>2</v>
      </c>
      <c r="BV61" s="100" t="s">
        <v>2</v>
      </c>
      <c r="BW61" s="100" t="s">
        <v>2</v>
      </c>
      <c r="BX61" s="100" t="s">
        <v>2</v>
      </c>
      <c r="BY61" s="100" t="s">
        <v>2</v>
      </c>
      <c r="BZ61" s="100" t="s">
        <v>2</v>
      </c>
      <c r="CA61" s="12"/>
    </row>
    <row r="62" spans="1:79" ht="12">
      <c r="A62" s="2" t="s">
        <v>64</v>
      </c>
      <c r="B62" s="1">
        <v>17.687676451579986</v>
      </c>
      <c r="C62" s="1">
        <v>44.079730603081735</v>
      </c>
      <c r="D62" s="1">
        <v>38.232592945338276</v>
      </c>
      <c r="E62" s="20">
        <f t="shared" si="9"/>
        <v>-20.54491649375829</v>
      </c>
      <c r="F62" s="1">
        <v>22.976972005850538</v>
      </c>
      <c r="G62" s="1">
        <v>40.14422259260519</v>
      </c>
      <c r="H62" s="1">
        <v>36.87880540154427</v>
      </c>
      <c r="I62" s="20">
        <f t="shared" si="10"/>
        <v>-13.901833395693732</v>
      </c>
      <c r="J62" s="22">
        <v>-3.783</v>
      </c>
      <c r="K62" s="100" t="s">
        <v>2</v>
      </c>
      <c r="L62" s="100" t="s">
        <v>2</v>
      </c>
      <c r="M62" s="100" t="s">
        <v>2</v>
      </c>
      <c r="N62" s="100" t="s">
        <v>2</v>
      </c>
      <c r="O62" s="12">
        <v>72.489</v>
      </c>
      <c r="P62" s="1">
        <v>23.232082723902174</v>
      </c>
      <c r="Q62" s="1">
        <v>41.65447804347087</v>
      </c>
      <c r="R62" s="1">
        <v>35.11343923262696</v>
      </c>
      <c r="S62" s="20">
        <f t="shared" si="0"/>
        <v>-11.881356508724785</v>
      </c>
      <c r="T62" s="1">
        <v>20.180958536004624</v>
      </c>
      <c r="U62" s="1">
        <v>43.63073573931086</v>
      </c>
      <c r="V62" s="1">
        <v>36.18830572468451</v>
      </c>
      <c r="W62" s="20">
        <f t="shared" si="1"/>
        <v>-16.007347188679887</v>
      </c>
      <c r="X62" s="22">
        <v>-3.517</v>
      </c>
      <c r="Y62" s="1">
        <v>21.66740365318548</v>
      </c>
      <c r="Z62" s="1">
        <v>42.64090615327052</v>
      </c>
      <c r="AA62" s="1">
        <v>35.691690193544</v>
      </c>
      <c r="AB62" s="20">
        <f t="shared" si="2"/>
        <v>-14.024286540358517</v>
      </c>
      <c r="AC62" s="1">
        <v>13.857614204564781</v>
      </c>
      <c r="AD62" s="1">
        <v>45.92673220177557</v>
      </c>
      <c r="AE62" s="1">
        <v>40.21565359365965</v>
      </c>
      <c r="AF62" s="20">
        <f t="shared" si="3"/>
        <v>-26.35803938909487</v>
      </c>
      <c r="AG62" s="22">
        <v>-4.717</v>
      </c>
      <c r="AH62" s="1">
        <v>15.925603022377215</v>
      </c>
      <c r="AI62" s="1">
        <v>43.85353095030514</v>
      </c>
      <c r="AJ62" s="1">
        <v>40.22086602731764</v>
      </c>
      <c r="AK62" s="20">
        <f t="shared" si="14"/>
        <v>-24.295263004940423</v>
      </c>
      <c r="AL62" s="22">
        <v>-3.316</v>
      </c>
      <c r="AM62" s="23" t="s">
        <v>2</v>
      </c>
      <c r="AN62" s="23" t="s">
        <v>2</v>
      </c>
      <c r="AO62" s="1">
        <v>24.3606509735542</v>
      </c>
      <c r="AP62" s="1">
        <v>30.870386515547803</v>
      </c>
      <c r="AQ62" s="1">
        <v>44.768962510898</v>
      </c>
      <c r="AR62" s="20">
        <f t="shared" si="4"/>
        <v>-20.4083115373438</v>
      </c>
      <c r="AS62" s="22">
        <v>-2.29</v>
      </c>
      <c r="AT62" s="104">
        <v>8.435</v>
      </c>
      <c r="AU62" s="1">
        <v>16.935950202387836</v>
      </c>
      <c r="AV62" s="1">
        <v>51.19902037484268</v>
      </c>
      <c r="AW62" s="1">
        <v>31.86502942276948</v>
      </c>
      <c r="AX62" s="20">
        <f t="shared" si="5"/>
        <v>-14.929079220381645</v>
      </c>
      <c r="AY62" s="1">
        <v>16.544780434708663</v>
      </c>
      <c r="AZ62" s="1">
        <v>47.55603932106534</v>
      </c>
      <c r="BA62" s="1">
        <v>35.899180244225995</v>
      </c>
      <c r="BB62" s="20">
        <f t="shared" si="6"/>
        <v>-19.354399809517332</v>
      </c>
      <c r="BC62" s="1">
        <v>14.93928364910371</v>
      </c>
      <c r="BD62" s="1">
        <v>50.46430150685397</v>
      </c>
      <c r="BE62" s="1">
        <v>34.596414844042314</v>
      </c>
      <c r="BF62" s="20">
        <f t="shared" si="15"/>
        <v>-19.657131194938604</v>
      </c>
      <c r="BG62" s="100" t="s">
        <v>2</v>
      </c>
      <c r="BH62" s="100" t="s">
        <v>2</v>
      </c>
      <c r="BI62" s="100" t="s">
        <v>2</v>
      </c>
      <c r="BJ62" s="100" t="s">
        <v>2</v>
      </c>
      <c r="BK62" s="1">
        <v>15.45335658238884</v>
      </c>
      <c r="BL62" s="1">
        <v>41.317930834059865</v>
      </c>
      <c r="BM62" s="1">
        <v>43.22871258355129</v>
      </c>
      <c r="BN62" s="20">
        <f t="shared" si="8"/>
        <v>-27.77535600116245</v>
      </c>
      <c r="BO62" s="100" t="s">
        <v>2</v>
      </c>
      <c r="BP62" s="100" t="s">
        <v>2</v>
      </c>
      <c r="BQ62" s="100" t="s">
        <v>2</v>
      </c>
      <c r="BR62" s="100" t="s">
        <v>2</v>
      </c>
      <c r="BS62" s="100" t="s">
        <v>2</v>
      </c>
      <c r="BT62" s="100" t="s">
        <v>2</v>
      </c>
      <c r="BU62" s="100" t="s">
        <v>2</v>
      </c>
      <c r="BV62" s="100" t="s">
        <v>2</v>
      </c>
      <c r="BW62" s="100" t="s">
        <v>2</v>
      </c>
      <c r="BX62" s="100" t="s">
        <v>2</v>
      </c>
      <c r="BY62" s="100" t="s">
        <v>2</v>
      </c>
      <c r="BZ62" s="100" t="s">
        <v>2</v>
      </c>
      <c r="CA62" s="12"/>
    </row>
    <row r="63" spans="1:79" ht="12">
      <c r="A63" s="2" t="s">
        <v>380</v>
      </c>
      <c r="B63" s="1">
        <v>19.39521752440559</v>
      </c>
      <c r="C63" s="1">
        <v>40.13741964012381</v>
      </c>
      <c r="D63" s="1">
        <v>40.467362835470595</v>
      </c>
      <c r="E63" s="20">
        <f t="shared" si="9"/>
        <v>-21.072145311065004</v>
      </c>
      <c r="F63" s="1">
        <v>15.299840130616687</v>
      </c>
      <c r="G63" s="1">
        <v>37.33460321779653</v>
      </c>
      <c r="H63" s="1">
        <v>47.365556651586786</v>
      </c>
      <c r="I63" s="20">
        <f t="shared" si="10"/>
        <v>-32.0657165209701</v>
      </c>
      <c r="J63" s="22">
        <v>-6.284</v>
      </c>
      <c r="K63" s="100" t="s">
        <v>2</v>
      </c>
      <c r="L63" s="100" t="s">
        <v>2</v>
      </c>
      <c r="M63" s="100" t="s">
        <v>2</v>
      </c>
      <c r="N63" s="100" t="s">
        <v>2</v>
      </c>
      <c r="O63" s="12">
        <v>75.561</v>
      </c>
      <c r="P63" s="1">
        <v>21.800061226572332</v>
      </c>
      <c r="Q63" s="1">
        <v>33.03173577332562</v>
      </c>
      <c r="R63" s="1">
        <v>45.16820300010204</v>
      </c>
      <c r="S63" s="20">
        <f t="shared" si="0"/>
        <v>-23.368141773529707</v>
      </c>
      <c r="T63" s="1">
        <v>13.667131535086227</v>
      </c>
      <c r="U63" s="1">
        <v>38.29381951767067</v>
      </c>
      <c r="V63" s="1">
        <v>48.0390489472431</v>
      </c>
      <c r="W63" s="20">
        <f t="shared" si="1"/>
        <v>-34.371917412156876</v>
      </c>
      <c r="X63" s="22">
        <v>-6.06</v>
      </c>
      <c r="Y63" s="1">
        <v>22.24565461410252</v>
      </c>
      <c r="Z63" s="1">
        <v>35.769924147079834</v>
      </c>
      <c r="AA63" s="1">
        <v>41.984421238817646</v>
      </c>
      <c r="AB63" s="20">
        <f t="shared" si="2"/>
        <v>-19.738766624715126</v>
      </c>
      <c r="AC63" s="1">
        <v>18.925813803190586</v>
      </c>
      <c r="AD63" s="1">
        <v>38.919691145957344</v>
      </c>
      <c r="AE63" s="1">
        <v>42.15449505085207</v>
      </c>
      <c r="AF63" s="20">
        <f t="shared" si="3"/>
        <v>-23.228681247661484</v>
      </c>
      <c r="AG63" s="22">
        <v>-5.721</v>
      </c>
      <c r="AH63" s="1">
        <v>17.661052431249406</v>
      </c>
      <c r="AI63" s="1">
        <v>62.79379579408126</v>
      </c>
      <c r="AJ63" s="1">
        <v>19.545151774669332</v>
      </c>
      <c r="AK63" s="20">
        <f t="shared" si="14"/>
        <v>-1.8840993434199262</v>
      </c>
      <c r="AL63" s="22">
        <v>0.073</v>
      </c>
      <c r="AM63" s="23" t="s">
        <v>2</v>
      </c>
      <c r="AN63" s="23" t="s">
        <v>2</v>
      </c>
      <c r="AO63" s="1">
        <v>24.103149681225617</v>
      </c>
      <c r="AP63" s="1">
        <v>41.136168998001715</v>
      </c>
      <c r="AQ63" s="1">
        <v>34.76068132077267</v>
      </c>
      <c r="AR63" s="20">
        <f t="shared" si="4"/>
        <v>-10.657531639547052</v>
      </c>
      <c r="AS63" s="22">
        <v>-0.752</v>
      </c>
      <c r="AT63" s="104">
        <v>7.81</v>
      </c>
      <c r="AU63" s="1">
        <v>14.122929351338481</v>
      </c>
      <c r="AV63" s="1">
        <v>51.52556209394877</v>
      </c>
      <c r="AW63" s="1">
        <v>34.351508554712744</v>
      </c>
      <c r="AX63" s="20">
        <f t="shared" si="5"/>
        <v>-20.228579203374263</v>
      </c>
      <c r="AY63" s="1">
        <v>16.2692608592129</v>
      </c>
      <c r="AZ63" s="1">
        <v>51.20582332732406</v>
      </c>
      <c r="BA63" s="1">
        <v>32.524915813463046</v>
      </c>
      <c r="BB63" s="20">
        <f t="shared" si="6"/>
        <v>-16.255654954250147</v>
      </c>
      <c r="BC63" s="1">
        <v>17.04479744208987</v>
      </c>
      <c r="BD63" s="1">
        <v>49.011871152080005</v>
      </c>
      <c r="BE63" s="1">
        <v>33.94333140583013</v>
      </c>
      <c r="BF63" s="20">
        <f t="shared" si="15"/>
        <v>-16.89853396374026</v>
      </c>
      <c r="BG63" s="100" t="s">
        <v>2</v>
      </c>
      <c r="BH63" s="100" t="s">
        <v>2</v>
      </c>
      <c r="BI63" s="100" t="s">
        <v>2</v>
      </c>
      <c r="BJ63" s="100" t="s">
        <v>2</v>
      </c>
      <c r="BK63" s="1">
        <v>30.973451327433626</v>
      </c>
      <c r="BL63" s="1">
        <v>30.288324293462747</v>
      </c>
      <c r="BM63" s="1">
        <v>38.73822437910363</v>
      </c>
      <c r="BN63" s="20">
        <f t="shared" si="8"/>
        <v>-7.7647730516700015</v>
      </c>
      <c r="BO63" s="100" t="s">
        <v>2</v>
      </c>
      <c r="BP63" s="100" t="s">
        <v>2</v>
      </c>
      <c r="BQ63" s="100" t="s">
        <v>2</v>
      </c>
      <c r="BR63" s="100" t="s">
        <v>2</v>
      </c>
      <c r="BS63" s="100" t="s">
        <v>2</v>
      </c>
      <c r="BT63" s="100" t="s">
        <v>2</v>
      </c>
      <c r="BU63" s="100" t="s">
        <v>2</v>
      </c>
      <c r="BV63" s="100" t="s">
        <v>2</v>
      </c>
      <c r="BW63" s="100" t="s">
        <v>2</v>
      </c>
      <c r="BX63" s="100" t="s">
        <v>2</v>
      </c>
      <c r="BY63" s="100" t="s">
        <v>2</v>
      </c>
      <c r="BZ63" s="100" t="s">
        <v>2</v>
      </c>
      <c r="CA63" s="12"/>
    </row>
    <row r="64" spans="1:79" ht="12">
      <c r="A64" s="2" t="s">
        <v>411</v>
      </c>
      <c r="B64" s="1">
        <v>18.46063969621732</v>
      </c>
      <c r="C64" s="1">
        <v>43.46063969621732</v>
      </c>
      <c r="D64" s="1">
        <v>38.07872060756536</v>
      </c>
      <c r="E64" s="20">
        <f t="shared" si="9"/>
        <v>-19.618080911348038</v>
      </c>
      <c r="F64" s="1">
        <v>34.4201840221995</v>
      </c>
      <c r="G64" s="1">
        <v>43.43142982328027</v>
      </c>
      <c r="H64" s="1">
        <v>22.148386154520228</v>
      </c>
      <c r="I64" s="20">
        <f t="shared" si="10"/>
        <v>12.271797867679272</v>
      </c>
      <c r="J64" s="22">
        <v>-0.536</v>
      </c>
      <c r="K64" s="100" t="s">
        <v>2</v>
      </c>
      <c r="L64" s="100" t="s">
        <v>2</v>
      </c>
      <c r="M64" s="100" t="s">
        <v>2</v>
      </c>
      <c r="N64" s="100" t="s">
        <v>2</v>
      </c>
      <c r="O64" s="12">
        <v>70.056</v>
      </c>
      <c r="P64" s="1">
        <v>20.092741346575142</v>
      </c>
      <c r="Q64" s="1">
        <v>45.01971666423251</v>
      </c>
      <c r="R64" s="1">
        <v>34.88754198919234</v>
      </c>
      <c r="S64" s="20">
        <f t="shared" si="0"/>
        <v>-14.7948006426172</v>
      </c>
      <c r="T64" s="1">
        <v>33.58040017525924</v>
      </c>
      <c r="U64" s="1">
        <v>39.26537169563312</v>
      </c>
      <c r="V64" s="1">
        <v>27.154228129107636</v>
      </c>
      <c r="W64" s="20">
        <f t="shared" si="1"/>
        <v>6.426172046151606</v>
      </c>
      <c r="X64" s="22">
        <v>-0.226</v>
      </c>
      <c r="Y64" s="1">
        <v>16.912516430553527</v>
      </c>
      <c r="Z64" s="1">
        <v>49.375638965970495</v>
      </c>
      <c r="AA64" s="1">
        <v>33.711844603475974</v>
      </c>
      <c r="AB64" s="20">
        <f t="shared" si="2"/>
        <v>-16.799328172922447</v>
      </c>
      <c r="AC64" s="1">
        <v>32.10530159193807</v>
      </c>
      <c r="AD64" s="1">
        <v>38.64466189572076</v>
      </c>
      <c r="AE64" s="1">
        <v>29.250036512341172</v>
      </c>
      <c r="AF64" s="20">
        <f t="shared" si="3"/>
        <v>2.855265079596901</v>
      </c>
      <c r="AG64" s="22">
        <v>-0.306</v>
      </c>
      <c r="AH64" s="1">
        <v>39.402753538879196</v>
      </c>
      <c r="AI64" s="1">
        <v>34.60345161915843</v>
      </c>
      <c r="AJ64" s="1">
        <v>25.99379484196238</v>
      </c>
      <c r="AK64" s="20">
        <f t="shared" si="14"/>
        <v>13.408958696916816</v>
      </c>
      <c r="AL64" s="22">
        <v>0.951</v>
      </c>
      <c r="AM64" s="23" t="s">
        <v>2</v>
      </c>
      <c r="AN64" s="23" t="s">
        <v>2</v>
      </c>
      <c r="AO64" s="1">
        <v>35.12701182858251</v>
      </c>
      <c r="AP64" s="1">
        <v>30.482838859802207</v>
      </c>
      <c r="AQ64" s="1">
        <v>34.39014931161528</v>
      </c>
      <c r="AR64" s="20">
        <f t="shared" si="4"/>
        <v>0.7368625169672285</v>
      </c>
      <c r="AS64" s="22">
        <v>0.283</v>
      </c>
      <c r="AT64" s="104">
        <v>10.578</v>
      </c>
      <c r="AU64" s="1">
        <v>20.93617642763254</v>
      </c>
      <c r="AV64" s="1">
        <v>58.7483569446473</v>
      </c>
      <c r="AW64" s="1">
        <v>20.31546662772017</v>
      </c>
      <c r="AX64" s="20">
        <f t="shared" si="5"/>
        <v>0.620709799912369</v>
      </c>
      <c r="AY64" s="1">
        <v>21.25018256170586</v>
      </c>
      <c r="AZ64" s="1">
        <v>55.93690667445597</v>
      </c>
      <c r="BA64" s="1">
        <v>22.812910763838175</v>
      </c>
      <c r="BB64" s="20">
        <f t="shared" si="6"/>
        <v>-1.5627282021323161</v>
      </c>
      <c r="BC64" s="1">
        <v>19.136118007886665</v>
      </c>
      <c r="BD64" s="1">
        <v>54.739301884036806</v>
      </c>
      <c r="BE64" s="1">
        <v>26.12458010807653</v>
      </c>
      <c r="BF64" s="20">
        <f t="shared" si="15"/>
        <v>-6.988462100189864</v>
      </c>
      <c r="BG64" s="100" t="s">
        <v>2</v>
      </c>
      <c r="BH64" s="100" t="s">
        <v>2</v>
      </c>
      <c r="BI64" s="100" t="s">
        <v>2</v>
      </c>
      <c r="BJ64" s="100" t="s">
        <v>2</v>
      </c>
      <c r="BK64" s="1">
        <v>50.523560209424076</v>
      </c>
      <c r="BL64" s="1">
        <v>34.61314717859221</v>
      </c>
      <c r="BM64" s="1">
        <v>14.863292611983711</v>
      </c>
      <c r="BN64" s="20">
        <f t="shared" si="8"/>
        <v>35.66026759744037</v>
      </c>
      <c r="BO64" s="100" t="s">
        <v>2</v>
      </c>
      <c r="BP64" s="100" t="s">
        <v>2</v>
      </c>
      <c r="BQ64" s="100" t="s">
        <v>2</v>
      </c>
      <c r="BR64" s="100" t="s">
        <v>2</v>
      </c>
      <c r="BS64" s="100" t="s">
        <v>2</v>
      </c>
      <c r="BT64" s="100" t="s">
        <v>2</v>
      </c>
      <c r="BU64" s="100" t="s">
        <v>2</v>
      </c>
      <c r="BV64" s="100" t="s">
        <v>2</v>
      </c>
      <c r="BW64" s="100" t="s">
        <v>2</v>
      </c>
      <c r="BX64" s="100" t="s">
        <v>2</v>
      </c>
      <c r="BY64" s="100" t="s">
        <v>2</v>
      </c>
      <c r="BZ64" s="100" t="s">
        <v>2</v>
      </c>
      <c r="CA64" s="12"/>
    </row>
    <row r="65" spans="1:79" ht="12">
      <c r="A65" s="2" t="s">
        <v>67</v>
      </c>
      <c r="B65" s="1">
        <v>23.769534102526656</v>
      </c>
      <c r="C65" s="1">
        <v>42.76325397984519</v>
      </c>
      <c r="D65" s="1">
        <v>33.46721191762816</v>
      </c>
      <c r="E65" s="20">
        <f t="shared" si="9"/>
        <v>-9.697677815101507</v>
      </c>
      <c r="F65" s="1">
        <v>30.151891339272673</v>
      </c>
      <c r="G65" s="1">
        <v>37.74645830290638</v>
      </c>
      <c r="H65" s="1">
        <v>32.101650357820944</v>
      </c>
      <c r="I65" s="20">
        <f t="shared" si="10"/>
        <v>-1.9497590185482707</v>
      </c>
      <c r="J65" s="22">
        <v>-0.843</v>
      </c>
      <c r="K65" s="100" t="s">
        <v>2</v>
      </c>
      <c r="L65" s="100" t="s">
        <v>2</v>
      </c>
      <c r="M65" s="100" t="s">
        <v>2</v>
      </c>
      <c r="N65" s="100" t="s">
        <v>2</v>
      </c>
      <c r="O65" s="12">
        <v>71.418</v>
      </c>
      <c r="P65" s="1">
        <v>25.887249890462975</v>
      </c>
      <c r="Q65" s="1">
        <v>41.0544764130276</v>
      </c>
      <c r="R65" s="1">
        <v>33.058273696509424</v>
      </c>
      <c r="S65" s="20">
        <f t="shared" si="0"/>
        <v>-7.171023806046449</v>
      </c>
      <c r="T65" s="1">
        <v>32.61282313421937</v>
      </c>
      <c r="U65" s="1">
        <v>26.811012122097267</v>
      </c>
      <c r="V65" s="1">
        <v>40.576164743683364</v>
      </c>
      <c r="W65" s="20">
        <f t="shared" si="1"/>
        <v>-7.9633416094639955</v>
      </c>
      <c r="X65" s="22">
        <v>-1.073</v>
      </c>
      <c r="Y65" s="1">
        <v>32.00671827077552</v>
      </c>
      <c r="Z65" s="1">
        <v>38.07506937344823</v>
      </c>
      <c r="AA65" s="1">
        <v>29.91821235577625</v>
      </c>
      <c r="AB65" s="20">
        <f t="shared" si="2"/>
        <v>2.0885059149992706</v>
      </c>
      <c r="AC65" s="1">
        <v>29.250036512341172</v>
      </c>
      <c r="AD65" s="1">
        <v>31.86432014020739</v>
      </c>
      <c r="AE65" s="1">
        <v>38.885643347451435</v>
      </c>
      <c r="AF65" s="20">
        <f t="shared" si="3"/>
        <v>-9.635606835110263</v>
      </c>
      <c r="AG65" s="22">
        <v>-1.354</v>
      </c>
      <c r="AH65" s="1">
        <v>40.93900053352303</v>
      </c>
      <c r="AI65" s="1">
        <v>37.3288280277432</v>
      </c>
      <c r="AJ65" s="1">
        <v>21.732171438733772</v>
      </c>
      <c r="AK65" s="20">
        <f t="shared" si="14"/>
        <v>19.206829094789256</v>
      </c>
      <c r="AL65" s="22">
        <v>3.588</v>
      </c>
      <c r="AM65" s="23" t="s">
        <v>2</v>
      </c>
      <c r="AN65" s="23" t="s">
        <v>2</v>
      </c>
      <c r="AO65" s="1">
        <v>35.096923350524634</v>
      </c>
      <c r="AP65" s="1">
        <v>37.40885648230482</v>
      </c>
      <c r="AQ65" s="1">
        <v>27.494220167170553</v>
      </c>
      <c r="AR65" s="20">
        <f t="shared" si="4"/>
        <v>7.60270318335408</v>
      </c>
      <c r="AS65" s="22">
        <v>2.33</v>
      </c>
      <c r="AT65" s="104">
        <v>8.885</v>
      </c>
      <c r="AU65" s="1">
        <v>19.07769826201256</v>
      </c>
      <c r="AV65" s="1">
        <v>47.144734920403096</v>
      </c>
      <c r="AW65" s="1">
        <v>33.77756681758434</v>
      </c>
      <c r="AX65" s="20">
        <f t="shared" si="5"/>
        <v>-14.699868555571783</v>
      </c>
      <c r="AY65" s="1">
        <v>21.841682488681176</v>
      </c>
      <c r="AZ65" s="1">
        <v>45.684241273550455</v>
      </c>
      <c r="BA65" s="1">
        <v>32.474076237768365</v>
      </c>
      <c r="BB65" s="20">
        <f t="shared" si="6"/>
        <v>-10.63239374908719</v>
      </c>
      <c r="BC65" s="1">
        <v>17.591645976340004</v>
      </c>
      <c r="BD65" s="1">
        <v>52.14692566087338</v>
      </c>
      <c r="BE65" s="1">
        <v>30.261428362786624</v>
      </c>
      <c r="BF65" s="20">
        <f t="shared" si="15"/>
        <v>-12.66978238644662</v>
      </c>
      <c r="BG65" s="100" t="s">
        <v>2</v>
      </c>
      <c r="BH65" s="100" t="s">
        <v>2</v>
      </c>
      <c r="BI65" s="100" t="s">
        <v>2</v>
      </c>
      <c r="BJ65" s="100" t="s">
        <v>2</v>
      </c>
      <c r="BK65" s="1">
        <v>30.51751733949849</v>
      </c>
      <c r="BL65" s="1">
        <v>45.56286679708341</v>
      </c>
      <c r="BM65" s="1">
        <v>23.9196158634181</v>
      </c>
      <c r="BN65" s="20">
        <f t="shared" si="8"/>
        <v>6.597901476080388</v>
      </c>
      <c r="BO65" s="100" t="s">
        <v>2</v>
      </c>
      <c r="BP65" s="100" t="s">
        <v>2</v>
      </c>
      <c r="BQ65" s="100" t="s">
        <v>2</v>
      </c>
      <c r="BR65" s="100" t="s">
        <v>2</v>
      </c>
      <c r="BS65" s="100" t="s">
        <v>2</v>
      </c>
      <c r="BT65" s="100" t="s">
        <v>2</v>
      </c>
      <c r="BU65" s="100" t="s">
        <v>2</v>
      </c>
      <c r="BV65" s="100" t="s">
        <v>2</v>
      </c>
      <c r="BW65" s="100" t="s">
        <v>2</v>
      </c>
      <c r="BX65" s="100" t="s">
        <v>2</v>
      </c>
      <c r="BY65" s="100" t="s">
        <v>2</v>
      </c>
      <c r="BZ65" s="100" t="s">
        <v>2</v>
      </c>
      <c r="CA65" s="12"/>
    </row>
    <row r="66" spans="1:79" ht="12">
      <c r="A66" s="2" t="s">
        <v>64</v>
      </c>
      <c r="B66" s="1">
        <v>16.492624507083395</v>
      </c>
      <c r="C66" s="1">
        <v>41.631371403534395</v>
      </c>
      <c r="D66" s="1">
        <v>41.876004089382214</v>
      </c>
      <c r="E66" s="20">
        <f t="shared" si="9"/>
        <v>-25.38337958229882</v>
      </c>
      <c r="F66" s="1">
        <v>20.961735066452462</v>
      </c>
      <c r="G66" s="1">
        <v>42.89469840806193</v>
      </c>
      <c r="H66" s="1">
        <v>36.14356652548562</v>
      </c>
      <c r="I66" s="20">
        <f t="shared" si="10"/>
        <v>-15.181831459033155</v>
      </c>
      <c r="J66" s="22">
        <v>-2.531</v>
      </c>
      <c r="K66" s="100" t="s">
        <v>2</v>
      </c>
      <c r="L66" s="100" t="s">
        <v>2</v>
      </c>
      <c r="M66" s="100" t="s">
        <v>2</v>
      </c>
      <c r="N66" s="100" t="s">
        <v>2</v>
      </c>
      <c r="O66" s="12">
        <v>69.84</v>
      </c>
      <c r="P66" s="1">
        <v>20.04527530305243</v>
      </c>
      <c r="Q66" s="1">
        <v>36.658390536001164</v>
      </c>
      <c r="R66" s="1">
        <v>43.2963341609464</v>
      </c>
      <c r="S66" s="20">
        <f t="shared" si="0"/>
        <v>-23.25105885789397</v>
      </c>
      <c r="T66" s="1">
        <v>22.268876880385573</v>
      </c>
      <c r="U66" s="1">
        <v>37.187819482985255</v>
      </c>
      <c r="V66" s="1">
        <v>40.54330363662918</v>
      </c>
      <c r="W66" s="20">
        <f t="shared" si="1"/>
        <v>-18.27442675624361</v>
      </c>
      <c r="X66" s="22">
        <v>-3.003</v>
      </c>
      <c r="Y66" s="1">
        <v>16.109244924784576</v>
      </c>
      <c r="Z66" s="1">
        <v>47.79830582736965</v>
      </c>
      <c r="AA66" s="1">
        <v>36.09244924784577</v>
      </c>
      <c r="AB66" s="20">
        <f t="shared" si="2"/>
        <v>-19.983204323061194</v>
      </c>
      <c r="AC66" s="1">
        <v>21.81247261574412</v>
      </c>
      <c r="AD66" s="1">
        <v>43.029794070395795</v>
      </c>
      <c r="AE66" s="1">
        <v>35.157733313860085</v>
      </c>
      <c r="AF66" s="20">
        <f t="shared" si="3"/>
        <v>-13.345260698115965</v>
      </c>
      <c r="AG66" s="22">
        <v>-2.71</v>
      </c>
      <c r="AH66" s="1">
        <v>17.95074827777338</v>
      </c>
      <c r="AI66" s="1">
        <v>54.14522131601869</v>
      </c>
      <c r="AJ66" s="1">
        <v>27.904030406207937</v>
      </c>
      <c r="AK66" s="20">
        <f t="shared" si="14"/>
        <v>-9.953282128434559</v>
      </c>
      <c r="AL66" s="22">
        <v>-0.379</v>
      </c>
      <c r="AM66" s="23" t="s">
        <v>2</v>
      </c>
      <c r="AN66" s="23" t="s">
        <v>2</v>
      </c>
      <c r="AO66" s="1">
        <v>31.142608282524346</v>
      </c>
      <c r="AP66" s="1">
        <v>33.5735212605907</v>
      </c>
      <c r="AQ66" s="1">
        <v>35.28387045688495</v>
      </c>
      <c r="AR66" s="20">
        <f t="shared" si="4"/>
        <v>-4.141262174360602</v>
      </c>
      <c r="AS66" s="22">
        <v>-0.142</v>
      </c>
      <c r="AT66" s="104">
        <v>10.221</v>
      </c>
      <c r="AU66" s="1">
        <v>25.66817584343508</v>
      </c>
      <c r="AV66" s="1">
        <v>47.91879655323499</v>
      </c>
      <c r="AW66" s="1">
        <v>26.413027603329926</v>
      </c>
      <c r="AX66" s="20">
        <f t="shared" si="5"/>
        <v>-0.7448517598948463</v>
      </c>
      <c r="AY66" s="1">
        <v>22.926099021469255</v>
      </c>
      <c r="AZ66" s="1">
        <v>44.89557470425004</v>
      </c>
      <c r="BA66" s="1">
        <v>32.17832627428071</v>
      </c>
      <c r="BB66" s="20">
        <f t="shared" si="6"/>
        <v>-9.252227252811451</v>
      </c>
      <c r="BC66" s="1">
        <v>22.418577479187967</v>
      </c>
      <c r="BD66" s="1">
        <v>46.55323499342778</v>
      </c>
      <c r="BE66" s="1">
        <v>31.028187527384254</v>
      </c>
      <c r="BF66" s="20">
        <f t="shared" si="15"/>
        <v>-8.609610048196288</v>
      </c>
      <c r="BG66" s="100" t="s">
        <v>2</v>
      </c>
      <c r="BH66" s="100" t="s">
        <v>2</v>
      </c>
      <c r="BI66" s="100" t="s">
        <v>2</v>
      </c>
      <c r="BJ66" s="100" t="s">
        <v>2</v>
      </c>
      <c r="BK66" s="1">
        <v>26.21743605986222</v>
      </c>
      <c r="BL66" s="1">
        <v>45.26882571858421</v>
      </c>
      <c r="BM66" s="1">
        <v>28.51373822155357</v>
      </c>
      <c r="BN66" s="20">
        <f t="shared" si="8"/>
        <v>-2.296302161691351</v>
      </c>
      <c r="BO66" s="100" t="s">
        <v>2</v>
      </c>
      <c r="BP66" s="100" t="s">
        <v>2</v>
      </c>
      <c r="BQ66" s="100" t="s">
        <v>2</v>
      </c>
      <c r="BR66" s="100" t="s">
        <v>2</v>
      </c>
      <c r="BS66" s="100" t="s">
        <v>2</v>
      </c>
      <c r="BT66" s="100" t="s">
        <v>2</v>
      </c>
      <c r="BU66" s="100" t="s">
        <v>2</v>
      </c>
      <c r="BV66" s="100" t="s">
        <v>2</v>
      </c>
      <c r="BW66" s="100" t="s">
        <v>2</v>
      </c>
      <c r="BX66" s="100" t="s">
        <v>2</v>
      </c>
      <c r="BY66" s="100" t="s">
        <v>2</v>
      </c>
      <c r="BZ66" s="100" t="s">
        <v>2</v>
      </c>
      <c r="CA66" s="12"/>
    </row>
    <row r="67" spans="1:79" ht="12">
      <c r="A67" s="2" t="s">
        <v>412</v>
      </c>
      <c r="B67" s="1">
        <v>32.54344968599386</v>
      </c>
      <c r="C67" s="1">
        <v>36.815393603037826</v>
      </c>
      <c r="D67" s="1">
        <v>30.64115671096831</v>
      </c>
      <c r="E67" s="20">
        <f t="shared" si="9"/>
        <v>1.9022929750255528</v>
      </c>
      <c r="F67" s="1">
        <v>29.56404264641449</v>
      </c>
      <c r="G67" s="1">
        <v>34.880239520958085</v>
      </c>
      <c r="H67" s="1">
        <v>35.55571783262742</v>
      </c>
      <c r="I67" s="20">
        <f t="shared" si="10"/>
        <v>-5.991675186212934</v>
      </c>
      <c r="J67" s="22">
        <v>-0.817</v>
      </c>
      <c r="K67" s="100" t="s">
        <v>2</v>
      </c>
      <c r="L67" s="100" t="s">
        <v>2</v>
      </c>
      <c r="M67" s="100" t="s">
        <v>2</v>
      </c>
      <c r="N67" s="100" t="s">
        <v>2</v>
      </c>
      <c r="O67" s="12">
        <v>71.245</v>
      </c>
      <c r="P67" s="1">
        <v>31.386008470863153</v>
      </c>
      <c r="Q67" s="1">
        <v>34.61735066452461</v>
      </c>
      <c r="R67" s="1">
        <v>33.99664086461224</v>
      </c>
      <c r="S67" s="20">
        <f t="shared" si="0"/>
        <v>-2.6106323937490856</v>
      </c>
      <c r="T67" s="112">
        <v>31.130422082663937</v>
      </c>
      <c r="U67" s="112">
        <v>26.873083102088508</v>
      </c>
      <c r="V67" s="112">
        <v>41.99649481524755</v>
      </c>
      <c r="W67" s="20">
        <f t="shared" si="1"/>
        <v>-10.866072732583614</v>
      </c>
      <c r="X67" s="22">
        <v>-1.259</v>
      </c>
      <c r="Y67" s="1">
        <v>29.6808821381627</v>
      </c>
      <c r="Z67" s="1">
        <v>38.118884182853805</v>
      </c>
      <c r="AA67" s="1">
        <v>32.200233678983494</v>
      </c>
      <c r="AB67" s="20">
        <f t="shared" si="2"/>
        <v>-2.519351540820793</v>
      </c>
      <c r="AC67" s="1">
        <v>29.713743245216882</v>
      </c>
      <c r="AD67" s="1">
        <v>31.904483715495836</v>
      </c>
      <c r="AE67" s="1">
        <v>38.38177303928728</v>
      </c>
      <c r="AF67" s="20">
        <f t="shared" si="3"/>
        <v>-8.6680297940704</v>
      </c>
      <c r="AG67" s="22">
        <v>-1.18</v>
      </c>
      <c r="AH67" s="1">
        <v>25.413394919168592</v>
      </c>
      <c r="AI67" s="1">
        <v>25.607390300230946</v>
      </c>
      <c r="AJ67" s="1">
        <v>48.97921478060046</v>
      </c>
      <c r="AK67" s="20">
        <f t="shared" si="14"/>
        <v>-23.565819861431866</v>
      </c>
      <c r="AL67" s="22">
        <v>-1.66</v>
      </c>
      <c r="AM67" s="23" t="s">
        <v>2</v>
      </c>
      <c r="AN67" s="23" t="s">
        <v>2</v>
      </c>
      <c r="AO67" s="1">
        <v>35.14087759815243</v>
      </c>
      <c r="AP67" s="1">
        <v>24.009237875288683</v>
      </c>
      <c r="AQ67" s="1">
        <v>40.849884526558895</v>
      </c>
      <c r="AR67" s="20">
        <f t="shared" si="4"/>
        <v>-5.709006928406467</v>
      </c>
      <c r="AS67" s="22">
        <v>-0.017</v>
      </c>
      <c r="AT67" s="104">
        <v>7.704</v>
      </c>
      <c r="AU67" s="1">
        <v>13.721337812180517</v>
      </c>
      <c r="AV67" s="1">
        <v>53.39564772893238</v>
      </c>
      <c r="AW67" s="1">
        <v>32.883014458887104</v>
      </c>
      <c r="AX67" s="20">
        <f t="shared" si="5"/>
        <v>-19.16167664670659</v>
      </c>
      <c r="AY67" s="1">
        <v>14.612238936760624</v>
      </c>
      <c r="AZ67" s="1">
        <v>51.41302760332993</v>
      </c>
      <c r="BA67" s="1">
        <v>33.97473345990945</v>
      </c>
      <c r="BB67" s="20">
        <f t="shared" si="6"/>
        <v>-19.362494523148825</v>
      </c>
      <c r="BC67" s="1">
        <v>17.60625091280853</v>
      </c>
      <c r="BD67" s="1">
        <v>51.17204615159924</v>
      </c>
      <c r="BE67" s="1">
        <v>31.221702935592234</v>
      </c>
      <c r="BF67" s="20">
        <f t="shared" si="15"/>
        <v>-13.615452022783703</v>
      </c>
      <c r="BG67" s="100" t="s">
        <v>2</v>
      </c>
      <c r="BH67" s="100" t="s">
        <v>2</v>
      </c>
      <c r="BI67" s="100" t="s">
        <v>2</v>
      </c>
      <c r="BJ67" s="100" t="s">
        <v>2</v>
      </c>
      <c r="BK67" s="1">
        <v>35.21478060046189</v>
      </c>
      <c r="BL67" s="1">
        <v>42.41108545034642</v>
      </c>
      <c r="BM67" s="1">
        <v>22.374133949191684</v>
      </c>
      <c r="BN67" s="20">
        <f t="shared" si="8"/>
        <v>12.840646651270209</v>
      </c>
      <c r="BO67" s="100" t="s">
        <v>2</v>
      </c>
      <c r="BP67" s="100" t="s">
        <v>2</v>
      </c>
      <c r="BQ67" s="100" t="s">
        <v>2</v>
      </c>
      <c r="BR67" s="100" t="s">
        <v>2</v>
      </c>
      <c r="BS67" s="100" t="s">
        <v>2</v>
      </c>
      <c r="BT67" s="100" t="s">
        <v>2</v>
      </c>
      <c r="BU67" s="100" t="s">
        <v>2</v>
      </c>
      <c r="BV67" s="100" t="s">
        <v>2</v>
      </c>
      <c r="BW67" s="100" t="s">
        <v>2</v>
      </c>
      <c r="BX67" s="100" t="s">
        <v>2</v>
      </c>
      <c r="BY67" s="100" t="s">
        <v>2</v>
      </c>
      <c r="BZ67" s="100" t="s">
        <v>2</v>
      </c>
      <c r="CA67" s="12"/>
    </row>
    <row r="68" spans="1:79" ht="12">
      <c r="A68" s="2" t="s">
        <v>416</v>
      </c>
      <c r="B68" s="1">
        <v>26.00113015633829</v>
      </c>
      <c r="C68" s="1">
        <v>35.98041062346958</v>
      </c>
      <c r="D68" s="1">
        <v>38.01845922019213</v>
      </c>
      <c r="E68" s="20">
        <f t="shared" si="9"/>
        <v>-12.017329063853836</v>
      </c>
      <c r="F68" s="1">
        <v>24.170276888302883</v>
      </c>
      <c r="G68" s="1">
        <v>36.16500282539084</v>
      </c>
      <c r="H68" s="1">
        <v>39.66472028630627</v>
      </c>
      <c r="I68" s="20">
        <f t="shared" si="10"/>
        <v>-15.494443398003387</v>
      </c>
      <c r="J68" s="22">
        <v>-2.888</v>
      </c>
      <c r="K68" s="100" t="s">
        <v>2</v>
      </c>
      <c r="L68" s="100" t="s">
        <v>2</v>
      </c>
      <c r="M68" s="100" t="s">
        <v>2</v>
      </c>
      <c r="N68" s="100" t="s">
        <v>2</v>
      </c>
      <c r="O68" s="12">
        <v>67.409</v>
      </c>
      <c r="P68" s="1">
        <v>30.5707289508382</v>
      </c>
      <c r="Q68" s="1">
        <v>30.890939913354682</v>
      </c>
      <c r="R68" s="1">
        <v>38.53833113580712</v>
      </c>
      <c r="S68" s="20">
        <f t="shared" si="0"/>
        <v>-7.967602184968921</v>
      </c>
      <c r="T68" s="1">
        <v>28.14089282350725</v>
      </c>
      <c r="U68" s="1">
        <v>34.232435486909026</v>
      </c>
      <c r="V68" s="1">
        <v>37.62667168958372</v>
      </c>
      <c r="W68" s="20">
        <f t="shared" si="1"/>
        <v>-9.485778866076473</v>
      </c>
      <c r="X68" s="22">
        <v>-1.333</v>
      </c>
      <c r="Y68" s="1">
        <v>23.31512525899416</v>
      </c>
      <c r="Z68" s="1">
        <v>40.463364098700325</v>
      </c>
      <c r="AA68" s="1">
        <v>36.22151064230552</v>
      </c>
      <c r="AB68" s="20">
        <f t="shared" si="2"/>
        <v>-12.906385383311356</v>
      </c>
      <c r="AC68" s="1">
        <v>20.91919382181202</v>
      </c>
      <c r="AD68" s="1">
        <v>43.883970615935205</v>
      </c>
      <c r="AE68" s="1">
        <v>35.19683556225278</v>
      </c>
      <c r="AF68" s="20">
        <f t="shared" si="3"/>
        <v>-14.27764174044076</v>
      </c>
      <c r="AG68" s="22">
        <v>-3.002</v>
      </c>
      <c r="AH68" s="1">
        <v>13.835165717037157</v>
      </c>
      <c r="AI68" s="1">
        <v>45.036513923441134</v>
      </c>
      <c r="AJ68" s="1">
        <v>41.12832035952171</v>
      </c>
      <c r="AK68" s="20">
        <f t="shared" si="14"/>
        <v>-27.293154642484552</v>
      </c>
      <c r="AL68" s="22">
        <v>-0.694</v>
      </c>
      <c r="AM68" s="23" t="s">
        <v>2</v>
      </c>
      <c r="AN68" s="23" t="s">
        <v>2</v>
      </c>
      <c r="AO68" s="1">
        <v>25.664071904341547</v>
      </c>
      <c r="AP68" s="1">
        <v>33.31995826980178</v>
      </c>
      <c r="AQ68" s="1">
        <v>41.01596982585667</v>
      </c>
      <c r="AR68" s="20">
        <f t="shared" si="4"/>
        <v>-15.351897921515125</v>
      </c>
      <c r="AS68" s="22">
        <v>-0.149</v>
      </c>
      <c r="AT68" s="104">
        <v>7.916</v>
      </c>
      <c r="AU68" s="1">
        <v>32.12281032209456</v>
      </c>
      <c r="AV68" s="1">
        <v>47.27820681860991</v>
      </c>
      <c r="AW68" s="1">
        <v>20.598982859295536</v>
      </c>
      <c r="AX68" s="20">
        <f t="shared" si="5"/>
        <v>11.523827462799023</v>
      </c>
      <c r="AY68" s="1">
        <v>26.954228668299113</v>
      </c>
      <c r="AZ68" s="1">
        <v>46.287436428705966</v>
      </c>
      <c r="BA68" s="1">
        <v>26.758334902994914</v>
      </c>
      <c r="BB68" s="20">
        <f t="shared" si="6"/>
        <v>0.19589376530419855</v>
      </c>
      <c r="BC68" s="1">
        <v>25.247692597475986</v>
      </c>
      <c r="BD68" s="1">
        <v>45.89941608589188</v>
      </c>
      <c r="BE68" s="1">
        <v>28.852891316632135</v>
      </c>
      <c r="BF68" s="20">
        <f t="shared" si="15"/>
        <v>-3.6051987191561494</v>
      </c>
      <c r="BG68" s="100" t="s">
        <v>2</v>
      </c>
      <c r="BH68" s="100" t="s">
        <v>2</v>
      </c>
      <c r="BI68" s="100" t="s">
        <v>2</v>
      </c>
      <c r="BJ68" s="100" t="s">
        <v>2</v>
      </c>
      <c r="BK68" s="1">
        <v>18.618088435920072</v>
      </c>
      <c r="BL68" s="1">
        <v>32.79833079207126</v>
      </c>
      <c r="BM68" s="1">
        <v>48.583580772008666</v>
      </c>
      <c r="BN68" s="20">
        <f t="shared" si="8"/>
        <v>-29.965492336088595</v>
      </c>
      <c r="BO68" s="100" t="s">
        <v>2</v>
      </c>
      <c r="BP68" s="100" t="s">
        <v>2</v>
      </c>
      <c r="BQ68" s="100" t="s">
        <v>2</v>
      </c>
      <c r="BR68" s="100" t="s">
        <v>2</v>
      </c>
      <c r="BS68" s="100" t="s">
        <v>2</v>
      </c>
      <c r="BT68" s="100" t="s">
        <v>2</v>
      </c>
      <c r="BU68" s="100" t="s">
        <v>2</v>
      </c>
      <c r="BV68" s="100" t="s">
        <v>2</v>
      </c>
      <c r="BW68" s="100" t="s">
        <v>2</v>
      </c>
      <c r="BX68" s="100" t="s">
        <v>2</v>
      </c>
      <c r="BY68" s="100" t="s">
        <v>2</v>
      </c>
      <c r="BZ68" s="100" t="s">
        <v>2</v>
      </c>
      <c r="CA68" s="12"/>
    </row>
    <row r="69" spans="1:79" ht="12">
      <c r="A69" s="2" t="s">
        <v>67</v>
      </c>
      <c r="B69" s="1">
        <v>31.761160293840646</v>
      </c>
      <c r="C69" s="1">
        <v>44.219250329628935</v>
      </c>
      <c r="D69" s="1">
        <v>24.01958937653042</v>
      </c>
      <c r="E69" s="20">
        <f t="shared" si="9"/>
        <v>7.741570917310227</v>
      </c>
      <c r="F69" s="1">
        <v>36.38726690525523</v>
      </c>
      <c r="G69" s="1">
        <v>39.80033904690149</v>
      </c>
      <c r="H69" s="1">
        <v>23.812394047843284</v>
      </c>
      <c r="I69" s="20">
        <f t="shared" si="10"/>
        <v>12.574872857411947</v>
      </c>
      <c r="J69" s="22">
        <v>0.52</v>
      </c>
      <c r="K69" s="100" t="s">
        <v>2</v>
      </c>
      <c r="L69" s="100" t="s">
        <v>2</v>
      </c>
      <c r="M69" s="100" t="s">
        <v>2</v>
      </c>
      <c r="N69" s="100" t="s">
        <v>2</v>
      </c>
      <c r="O69" s="12">
        <v>68.484</v>
      </c>
      <c r="P69" s="1">
        <v>34.36428705970992</v>
      </c>
      <c r="Q69" s="1">
        <v>35.64889809757016</v>
      </c>
      <c r="R69" s="1">
        <v>29.986814842719912</v>
      </c>
      <c r="S69" s="20">
        <f t="shared" si="0"/>
        <v>4.377472216990011</v>
      </c>
      <c r="T69" s="1">
        <v>36.22151064230552</v>
      </c>
      <c r="U69" s="1">
        <v>34.503673008099454</v>
      </c>
      <c r="V69" s="1">
        <v>29.274816349595028</v>
      </c>
      <c r="W69" s="20">
        <f t="shared" si="1"/>
        <v>6.9466942927104895</v>
      </c>
      <c r="X69" s="22">
        <v>-0.006</v>
      </c>
      <c r="Y69" s="1">
        <v>23.251083066490867</v>
      </c>
      <c r="Z69" s="1">
        <v>45.22508947071012</v>
      </c>
      <c r="AA69" s="1">
        <v>31.52382746279902</v>
      </c>
      <c r="AB69" s="20">
        <f t="shared" si="2"/>
        <v>-8.272744396308152</v>
      </c>
      <c r="AC69" s="1">
        <v>31.03409304953852</v>
      </c>
      <c r="AD69" s="1">
        <v>40.59898285929553</v>
      </c>
      <c r="AE69" s="1">
        <v>28.366924091165945</v>
      </c>
      <c r="AF69" s="20">
        <f t="shared" si="3"/>
        <v>2.6671689583725744</v>
      </c>
      <c r="AG69" s="22">
        <v>-1.053</v>
      </c>
      <c r="AH69" s="1">
        <v>28.893617021276597</v>
      </c>
      <c r="AI69" s="1">
        <v>37.56595744680851</v>
      </c>
      <c r="AJ69" s="1">
        <v>33.54042553191489</v>
      </c>
      <c r="AK69" s="20">
        <f t="shared" si="14"/>
        <v>-4.646808510638294</v>
      </c>
      <c r="AL69" s="22">
        <v>-0.384</v>
      </c>
      <c r="AM69" s="23" t="s">
        <v>2</v>
      </c>
      <c r="AN69" s="23" t="s">
        <v>2</v>
      </c>
      <c r="AO69" s="1">
        <v>27.931914893617023</v>
      </c>
      <c r="AP69" s="1">
        <v>34.38297872340426</v>
      </c>
      <c r="AQ69" s="1">
        <v>37.685106382978724</v>
      </c>
      <c r="AR69" s="20">
        <f t="shared" si="4"/>
        <v>-9.7531914893617</v>
      </c>
      <c r="AS69" s="22">
        <v>-0.302</v>
      </c>
      <c r="AT69" s="104">
        <v>8.413</v>
      </c>
      <c r="AU69" s="1">
        <v>15.852326238462988</v>
      </c>
      <c r="AV69" s="1">
        <v>52.9854963269919</v>
      </c>
      <c r="AW69" s="1">
        <v>31.162177434545114</v>
      </c>
      <c r="AX69" s="20">
        <f t="shared" si="5"/>
        <v>-15.309851196082127</v>
      </c>
      <c r="AY69" s="1">
        <v>20.802411000188357</v>
      </c>
      <c r="AZ69" s="1">
        <v>48.687135053682425</v>
      </c>
      <c r="BA69" s="1">
        <v>30.51045394612921</v>
      </c>
      <c r="BB69" s="20">
        <f t="shared" si="6"/>
        <v>-9.708042945940853</v>
      </c>
      <c r="BC69" s="1">
        <v>20.69692974194764</v>
      </c>
      <c r="BD69" s="1">
        <v>48.56658504426446</v>
      </c>
      <c r="BE69" s="1">
        <v>30.736485213787905</v>
      </c>
      <c r="BF69" s="20">
        <f t="shared" si="15"/>
        <v>-10.039555471840266</v>
      </c>
      <c r="BG69" s="100" t="s">
        <v>2</v>
      </c>
      <c r="BH69" s="100" t="s">
        <v>2</v>
      </c>
      <c r="BI69" s="100" t="s">
        <v>2</v>
      </c>
      <c r="BJ69" s="100" t="s">
        <v>2</v>
      </c>
      <c r="BK69" s="1">
        <v>43.361702127659576</v>
      </c>
      <c r="BL69" s="1">
        <v>34.8936170212766</v>
      </c>
      <c r="BM69" s="1">
        <v>21.74468085106383</v>
      </c>
      <c r="BN69" s="20">
        <f t="shared" si="8"/>
        <v>21.617021276595747</v>
      </c>
      <c r="BO69" s="100" t="s">
        <v>2</v>
      </c>
      <c r="BP69" s="100" t="s">
        <v>2</v>
      </c>
      <c r="BQ69" s="100" t="s">
        <v>2</v>
      </c>
      <c r="BR69" s="100" t="s">
        <v>2</v>
      </c>
      <c r="BS69" s="100" t="s">
        <v>2</v>
      </c>
      <c r="BT69" s="100" t="s">
        <v>2</v>
      </c>
      <c r="BU69" s="100" t="s">
        <v>2</v>
      </c>
      <c r="BV69" s="100" t="s">
        <v>2</v>
      </c>
      <c r="BW69" s="100" t="s">
        <v>2</v>
      </c>
      <c r="BX69" s="100" t="s">
        <v>2</v>
      </c>
      <c r="BY69" s="100" t="s">
        <v>2</v>
      </c>
      <c r="BZ69" s="100" t="s">
        <v>2</v>
      </c>
      <c r="CA69" s="12"/>
    </row>
    <row r="70" spans="1:79" ht="12">
      <c r="A70" s="2" t="s">
        <v>64</v>
      </c>
      <c r="B70" s="1">
        <v>19.570540591448484</v>
      </c>
      <c r="C70" s="1">
        <v>40.79487662459974</v>
      </c>
      <c r="D70" s="1">
        <v>39.63458278395178</v>
      </c>
      <c r="E70" s="20">
        <f t="shared" si="9"/>
        <v>-20.064042192503294</v>
      </c>
      <c r="F70" s="1">
        <v>23.33396119796572</v>
      </c>
      <c r="G70" s="1">
        <v>45.63948012808439</v>
      </c>
      <c r="H70" s="1">
        <v>31.026558673949893</v>
      </c>
      <c r="I70" s="20">
        <f t="shared" si="10"/>
        <v>-7.692597475984172</v>
      </c>
      <c r="J70" s="22">
        <v>-1.821</v>
      </c>
      <c r="K70" s="100" t="s">
        <v>2</v>
      </c>
      <c r="L70" s="100" t="s">
        <v>2</v>
      </c>
      <c r="M70" s="100" t="s">
        <v>2</v>
      </c>
      <c r="N70" s="100" t="s">
        <v>2</v>
      </c>
      <c r="O70" s="12">
        <v>67.8</v>
      </c>
      <c r="P70" s="1">
        <v>20.425692220757206</v>
      </c>
      <c r="Q70" s="1">
        <v>38.44038425315502</v>
      </c>
      <c r="R70" s="1">
        <v>41.13392352608777</v>
      </c>
      <c r="S70" s="20">
        <f t="shared" si="0"/>
        <v>-20.708231305330564</v>
      </c>
      <c r="T70" s="1">
        <v>21.299679789037484</v>
      </c>
      <c r="U70" s="1">
        <v>44.09116594462234</v>
      </c>
      <c r="V70" s="1">
        <v>34.60915426634018</v>
      </c>
      <c r="W70" s="20">
        <f t="shared" si="1"/>
        <v>-13.309474477302693</v>
      </c>
      <c r="X70" s="22">
        <v>-1.738</v>
      </c>
      <c r="Y70" s="1">
        <v>24.89734413260501</v>
      </c>
      <c r="Z70" s="1">
        <v>43.92164249387832</v>
      </c>
      <c r="AA70" s="1">
        <v>31.18101337351667</v>
      </c>
      <c r="AB70" s="20">
        <f t="shared" si="2"/>
        <v>-6.28366924091166</v>
      </c>
      <c r="AC70" s="1">
        <v>19.431154643058957</v>
      </c>
      <c r="AD70" s="1">
        <v>49.512149180636655</v>
      </c>
      <c r="AE70" s="1">
        <v>31.05669617630439</v>
      </c>
      <c r="AF70" s="20">
        <f t="shared" si="3"/>
        <v>-11.625541533245432</v>
      </c>
      <c r="AG70" s="22">
        <v>-2.432</v>
      </c>
      <c r="AH70" s="1">
        <v>28.49440066362505</v>
      </c>
      <c r="AI70" s="1">
        <v>38.20821236001659</v>
      </c>
      <c r="AJ70" s="1">
        <v>33.297386976358354</v>
      </c>
      <c r="AK70" s="20">
        <f t="shared" si="14"/>
        <v>-4.802986312733303</v>
      </c>
      <c r="AL70" s="22">
        <v>0.09</v>
      </c>
      <c r="AM70" s="23" t="s">
        <v>2</v>
      </c>
      <c r="AN70" s="23" t="s">
        <v>2</v>
      </c>
      <c r="AO70" s="1">
        <v>37.071754458730815</v>
      </c>
      <c r="AP70" s="1">
        <v>34.599751140605555</v>
      </c>
      <c r="AQ70" s="1">
        <v>28.328494400663622</v>
      </c>
      <c r="AR70" s="20">
        <f t="shared" si="4"/>
        <v>8.743260058067193</v>
      </c>
      <c r="AS70" s="22">
        <v>0.397</v>
      </c>
      <c r="AT70" s="104">
        <v>8.818</v>
      </c>
      <c r="AU70" s="1">
        <v>30.860802411000186</v>
      </c>
      <c r="AV70" s="1">
        <v>52.00979468826521</v>
      </c>
      <c r="AW70" s="1">
        <v>17.129402900734604</v>
      </c>
      <c r="AX70" s="20">
        <f t="shared" si="5"/>
        <v>13.731399510265582</v>
      </c>
      <c r="AY70" s="1">
        <v>26.935392729327557</v>
      </c>
      <c r="AZ70" s="1">
        <v>47.45526464494255</v>
      </c>
      <c r="BA70" s="1">
        <v>25.60934262572989</v>
      </c>
      <c r="BB70" s="20">
        <f t="shared" si="6"/>
        <v>1.326050103597666</v>
      </c>
      <c r="BC70" s="1">
        <v>26.253531738557168</v>
      </c>
      <c r="BD70" s="1">
        <v>50.49915238274628</v>
      </c>
      <c r="BE70" s="1">
        <v>23.247315878696554</v>
      </c>
      <c r="BF70" s="20">
        <f t="shared" si="15"/>
        <v>3.006215859860614</v>
      </c>
      <c r="BG70" s="100" t="s">
        <v>2</v>
      </c>
      <c r="BH70" s="100" t="s">
        <v>2</v>
      </c>
      <c r="BI70" s="100" t="s">
        <v>2</v>
      </c>
      <c r="BJ70" s="100" t="s">
        <v>2</v>
      </c>
      <c r="BK70" s="1">
        <v>22.812111157196185</v>
      </c>
      <c r="BL70" s="1">
        <v>46.86022397345499</v>
      </c>
      <c r="BM70" s="1">
        <v>30.32766486934882</v>
      </c>
      <c r="BN70" s="20">
        <f t="shared" si="8"/>
        <v>-7.515553712152634</v>
      </c>
      <c r="BO70" s="100" t="s">
        <v>2</v>
      </c>
      <c r="BP70" s="100" t="s">
        <v>2</v>
      </c>
      <c r="BQ70" s="100" t="s">
        <v>2</v>
      </c>
      <c r="BR70" s="100" t="s">
        <v>2</v>
      </c>
      <c r="BS70" s="100" t="s">
        <v>2</v>
      </c>
      <c r="BT70" s="100" t="s">
        <v>2</v>
      </c>
      <c r="BU70" s="100" t="s">
        <v>2</v>
      </c>
      <c r="BV70" s="100" t="s">
        <v>2</v>
      </c>
      <c r="BW70" s="100" t="s">
        <v>2</v>
      </c>
      <c r="BX70" s="100" t="s">
        <v>2</v>
      </c>
      <c r="BY70" s="100" t="s">
        <v>2</v>
      </c>
      <c r="BZ70" s="22"/>
      <c r="CA70" s="12"/>
    </row>
    <row r="71" spans="1:79" ht="12">
      <c r="A71" s="2" t="s">
        <v>417</v>
      </c>
      <c r="B71" s="1"/>
      <c r="C71" s="1"/>
      <c r="D71" s="1"/>
      <c r="E71" s="20">
        <f t="shared" si="9"/>
        <v>0</v>
      </c>
      <c r="F71" s="1"/>
      <c r="G71" s="1"/>
      <c r="H71" s="1"/>
      <c r="I71" s="20">
        <f t="shared" si="10"/>
        <v>0</v>
      </c>
      <c r="J71" s="22"/>
      <c r="K71" s="100" t="s">
        <v>2</v>
      </c>
      <c r="L71" s="100" t="s">
        <v>2</v>
      </c>
      <c r="M71" s="100" t="s">
        <v>2</v>
      </c>
      <c r="N71" s="100" t="s">
        <v>2</v>
      </c>
      <c r="O71" s="12"/>
      <c r="P71" s="1"/>
      <c r="Q71" s="1"/>
      <c r="R71" s="1"/>
      <c r="S71" s="20">
        <f t="shared" si="0"/>
        <v>0</v>
      </c>
      <c r="T71" s="1"/>
      <c r="U71" s="1"/>
      <c r="V71" s="1"/>
      <c r="W71" s="20">
        <f t="shared" si="1"/>
        <v>0</v>
      </c>
      <c r="X71" s="22"/>
      <c r="Y71" s="1"/>
      <c r="Z71" s="1"/>
      <c r="AA71" s="1"/>
      <c r="AB71" s="20">
        <f t="shared" si="2"/>
        <v>0</v>
      </c>
      <c r="AC71" s="1"/>
      <c r="AD71" s="1"/>
      <c r="AE71" s="1"/>
      <c r="AF71" s="20">
        <f t="shared" si="3"/>
        <v>0</v>
      </c>
      <c r="AG71" s="22"/>
      <c r="AH71" s="1"/>
      <c r="AI71" s="1"/>
      <c r="AJ71" s="1"/>
      <c r="AK71" s="20">
        <f t="shared" si="14"/>
        <v>0</v>
      </c>
      <c r="AL71" s="22"/>
      <c r="AM71" s="23" t="s">
        <v>2</v>
      </c>
      <c r="AN71" s="23" t="s">
        <v>2</v>
      </c>
      <c r="AO71" s="1"/>
      <c r="AP71" s="1"/>
      <c r="AQ71" s="1"/>
      <c r="AR71" s="20">
        <f t="shared" si="4"/>
        <v>0</v>
      </c>
      <c r="AS71" s="22"/>
      <c r="AT71" s="104"/>
      <c r="AU71" s="1"/>
      <c r="AV71" s="1"/>
      <c r="AW71" s="1"/>
      <c r="AX71" s="20">
        <f t="shared" si="5"/>
        <v>0</v>
      </c>
      <c r="AY71" s="1"/>
      <c r="AZ71" s="1"/>
      <c r="BA71" s="1"/>
      <c r="BB71" s="20">
        <f t="shared" si="6"/>
        <v>0</v>
      </c>
      <c r="BC71" s="1"/>
      <c r="BD71" s="1"/>
      <c r="BE71" s="1"/>
      <c r="BF71" s="20">
        <f t="shared" si="15"/>
        <v>0</v>
      </c>
      <c r="BG71" s="100" t="s">
        <v>2</v>
      </c>
      <c r="BH71" s="100" t="s">
        <v>2</v>
      </c>
      <c r="BI71" s="100" t="s">
        <v>2</v>
      </c>
      <c r="BJ71" s="100" t="s">
        <v>2</v>
      </c>
      <c r="BK71" s="1"/>
      <c r="BL71" s="1"/>
      <c r="BM71" s="1"/>
      <c r="BN71" s="20">
        <f t="shared" si="8"/>
        <v>0</v>
      </c>
      <c r="BO71" s="100" t="s">
        <v>2</v>
      </c>
      <c r="BP71" s="100" t="s">
        <v>2</v>
      </c>
      <c r="BQ71" s="100" t="s">
        <v>2</v>
      </c>
      <c r="BR71" s="100" t="s">
        <v>2</v>
      </c>
      <c r="BS71" s="100" t="s">
        <v>2</v>
      </c>
      <c r="BT71" s="100" t="s">
        <v>2</v>
      </c>
      <c r="BU71" s="100" t="s">
        <v>2</v>
      </c>
      <c r="BV71" s="100" t="s">
        <v>2</v>
      </c>
      <c r="BW71" s="100" t="s">
        <v>2</v>
      </c>
      <c r="BX71" s="100" t="s">
        <v>2</v>
      </c>
      <c r="BY71" s="100" t="s">
        <v>2</v>
      </c>
      <c r="BZ71" s="22"/>
      <c r="CA71" s="12"/>
    </row>
    <row r="72" spans="1:79" ht="12.75" thickBo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8"/>
    </row>
    <row r="73" spans="1:79" ht="12">
      <c r="A73" s="24" t="s">
        <v>189</v>
      </c>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8"/>
      <c r="BS73" s="18"/>
      <c r="BT73" s="18"/>
      <c r="BU73" s="18"/>
      <c r="BV73" s="18"/>
      <c r="BW73" s="18"/>
      <c r="BX73" s="18"/>
      <c r="BY73" s="18"/>
      <c r="BZ73" s="18"/>
      <c r="CA73" s="18"/>
    </row>
    <row r="74" ht="12">
      <c r="A74" s="2" t="s">
        <v>85</v>
      </c>
    </row>
    <row r="75" ht="12">
      <c r="A75" s="2" t="s">
        <v>86</v>
      </c>
    </row>
    <row r="76" ht="12">
      <c r="A76" s="2" t="s">
        <v>87</v>
      </c>
    </row>
    <row r="77" ht="12">
      <c r="A77" s="2" t="s">
        <v>250</v>
      </c>
    </row>
    <row r="78" ht="12">
      <c r="A78" s="2" t="s">
        <v>341</v>
      </c>
    </row>
    <row r="79" ht="12">
      <c r="A79" s="69" t="s">
        <v>346</v>
      </c>
    </row>
    <row r="80" ht="12">
      <c r="A80" s="3" t="s">
        <v>372</v>
      </c>
    </row>
    <row r="81" ht="12">
      <c r="A81" s="106" t="s">
        <v>376</v>
      </c>
    </row>
    <row r="83" ht="12">
      <c r="A83" s="2" t="s">
        <v>177</v>
      </c>
    </row>
    <row r="131" ht="12">
      <c r="A131" s="3" t="s">
        <v>331</v>
      </c>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Y88"/>
  <sheetViews>
    <sheetView tabSelected="1" zoomScalePageLayoutView="0" workbookViewId="0" topLeftCell="A1">
      <pane xSplit="1" ySplit="15" topLeftCell="B58" activePane="bottomRight" state="frozen"/>
      <selection pane="topLeft" activeCell="A1" sqref="A1"/>
      <selection pane="topRight" activeCell="B1" sqref="B1"/>
      <selection pane="bottomLeft" activeCell="A16" sqref="A16"/>
      <selection pane="bottomRight" activeCell="B71" sqref="B71"/>
    </sheetView>
  </sheetViews>
  <sheetFormatPr defaultColWidth="13.28125" defaultRowHeight="12.75"/>
  <cols>
    <col min="1" max="3" width="13.28125" style="3" customWidth="1"/>
    <col min="4" max="4" width="14.421875" style="3" customWidth="1"/>
    <col min="5" max="32" width="13.28125" style="3" customWidth="1"/>
    <col min="33" max="38" width="10.8515625" style="3" customWidth="1"/>
    <col min="39" max="41" width="13.28125" style="3" customWidth="1"/>
    <col min="42" max="42" width="15.57421875" style="3" customWidth="1"/>
    <col min="43" max="43" width="14.421875" style="3" customWidth="1"/>
    <col min="44" max="45" width="13.28125" style="3" customWidth="1"/>
    <col min="46" max="46" width="15.57421875" style="3" customWidth="1"/>
    <col min="47" max="51" width="13.28125" style="3" customWidth="1"/>
    <col min="52" max="52" width="14.421875" style="3" customWidth="1"/>
    <col min="53" max="82" width="13.28125" style="3" customWidth="1"/>
    <col min="83" max="83" width="9.8515625" style="3" customWidth="1"/>
    <col min="84" max="84" width="14.421875" style="3" customWidth="1"/>
    <col min="85" max="91" width="13.28125" style="3" customWidth="1"/>
    <col min="92" max="92" width="14.421875" style="3" customWidth="1"/>
    <col min="93" max="16384" width="13.28125" style="3" customWidth="1"/>
  </cols>
  <sheetData>
    <row r="1" spans="1:83" ht="12">
      <c r="A1" s="2" t="s">
        <v>92</v>
      </c>
      <c r="CE1" s="2" t="s">
        <v>1</v>
      </c>
    </row>
    <row r="2" spans="1:83" ht="12">
      <c r="A2" s="4" t="s">
        <v>93</v>
      </c>
      <c r="CE2" s="2" t="s">
        <v>94</v>
      </c>
    </row>
    <row r="3" spans="1:83" ht="12">
      <c r="A3" s="2" t="s">
        <v>365</v>
      </c>
      <c r="CE3" s="6" t="str">
        <f>A2</f>
        <v>SETTORE: TOTALE IMPRESE INDUSTRIA IN SENSO STRETTO.</v>
      </c>
    </row>
    <row r="4" spans="1:83" ht="12.75" thickBot="1">
      <c r="A4" s="4"/>
      <c r="CE4" s="13" t="str">
        <f>A3</f>
        <v>EMILIA-ROMAGNA. Codifica  Ateco2002 fino al IV trimestre 2009. Da I trimestre 2010 Codifica Ateco2007.</v>
      </c>
    </row>
    <row r="5" spans="1:83" ht="13.5" thickBot="1" thickTop="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E5" s="2" t="s">
        <v>9</v>
      </c>
    </row>
    <row r="6" spans="83:99" ht="12.75" thickTop="1">
      <c r="CE6" s="7"/>
      <c r="CF6" s="7"/>
      <c r="CG6" s="7"/>
      <c r="CH6" s="7"/>
      <c r="CI6" s="7"/>
      <c r="CJ6" s="7"/>
      <c r="CK6" s="7"/>
      <c r="CL6" s="7"/>
      <c r="CM6" s="7"/>
      <c r="CN6" s="7"/>
      <c r="CO6" s="7"/>
      <c r="CP6" s="7"/>
      <c r="CQ6" s="7"/>
      <c r="CR6" s="7"/>
      <c r="CS6" s="7"/>
      <c r="CT6" s="7"/>
      <c r="CU6" s="7"/>
    </row>
    <row r="7" spans="39:47" ht="12">
      <c r="AM7" s="2" t="s">
        <v>4</v>
      </c>
      <c r="AT7" s="2" t="s">
        <v>5</v>
      </c>
      <c r="AU7" s="3" t="s">
        <v>421</v>
      </c>
    </row>
    <row r="8" spans="39:93" ht="12">
      <c r="AM8" s="2" t="s">
        <v>7</v>
      </c>
      <c r="AT8" s="2" t="s">
        <v>8</v>
      </c>
      <c r="AU8" s="107"/>
      <c r="AV8" s="107"/>
      <c r="AW8" s="107"/>
      <c r="CD8" s="15"/>
      <c r="CO8" s="108" t="s">
        <v>427</v>
      </c>
    </row>
    <row r="9" spans="39:95" ht="12">
      <c r="AM9" s="2" t="s">
        <v>10</v>
      </c>
      <c r="AT9" s="2" t="s">
        <v>11</v>
      </c>
      <c r="AU9" s="2" t="s">
        <v>383</v>
      </c>
      <c r="AV9" s="2" t="s">
        <v>95</v>
      </c>
      <c r="AW9" s="2" t="s">
        <v>382</v>
      </c>
      <c r="AX9" s="2" t="s">
        <v>12</v>
      </c>
      <c r="CB9" s="3" t="s">
        <v>334</v>
      </c>
      <c r="CD9" s="15"/>
      <c r="CE9" s="15"/>
      <c r="CF9" s="15"/>
      <c r="CG9" s="15"/>
      <c r="CH9" s="15"/>
      <c r="CI9" s="15"/>
      <c r="CJ9" s="15"/>
      <c r="CK9" s="2" t="s">
        <v>21</v>
      </c>
      <c r="CL9" s="2" t="s">
        <v>21</v>
      </c>
      <c r="CM9" s="15"/>
      <c r="CN9" s="15"/>
      <c r="CO9" s="107"/>
      <c r="CP9" s="107"/>
      <c r="CQ9" s="107"/>
    </row>
    <row r="10" spans="2:97" ht="12">
      <c r="B10" s="2" t="s">
        <v>13</v>
      </c>
      <c r="F10" s="2" t="s">
        <v>13</v>
      </c>
      <c r="O10" s="2" t="s">
        <v>14</v>
      </c>
      <c r="P10" s="2" t="s">
        <v>361</v>
      </c>
      <c r="T10" s="2" t="s">
        <v>361</v>
      </c>
      <c r="Y10" s="2" t="s">
        <v>15</v>
      </c>
      <c r="AC10" s="2" t="s">
        <v>15</v>
      </c>
      <c r="AH10" s="2" t="s">
        <v>344</v>
      </c>
      <c r="AM10" s="2" t="s">
        <v>16</v>
      </c>
      <c r="AO10" s="2" t="s">
        <v>364</v>
      </c>
      <c r="AT10" s="2" t="s">
        <v>17</v>
      </c>
      <c r="AU10" s="2" t="s">
        <v>96</v>
      </c>
      <c r="AV10" s="2" t="s">
        <v>96</v>
      </c>
      <c r="AW10" s="2" t="s">
        <v>96</v>
      </c>
      <c r="AX10" s="8" t="s">
        <v>2</v>
      </c>
      <c r="AY10" s="8" t="s">
        <v>2</v>
      </c>
      <c r="AZ10" s="8" t="s">
        <v>2</v>
      </c>
      <c r="BA10" s="8" t="s">
        <v>2</v>
      </c>
      <c r="BB10" s="8" t="s">
        <v>2</v>
      </c>
      <c r="BC10" s="8" t="s">
        <v>2</v>
      </c>
      <c r="BD10" s="8" t="s">
        <v>2</v>
      </c>
      <c r="BE10" s="8" t="s">
        <v>2</v>
      </c>
      <c r="BF10" s="8"/>
      <c r="BG10" s="8"/>
      <c r="BH10" s="8"/>
      <c r="BI10" s="8"/>
      <c r="BJ10" s="8" t="s">
        <v>2</v>
      </c>
      <c r="BK10" s="8" t="s">
        <v>2</v>
      </c>
      <c r="BL10" s="8" t="s">
        <v>2</v>
      </c>
      <c r="BM10" s="8" t="s">
        <v>2</v>
      </c>
      <c r="BN10" s="8" t="s">
        <v>2</v>
      </c>
      <c r="BO10" s="8" t="s">
        <v>2</v>
      </c>
      <c r="BP10" s="8" t="s">
        <v>2</v>
      </c>
      <c r="BQ10" s="2" t="s">
        <v>18</v>
      </c>
      <c r="CB10" s="3" t="s">
        <v>335</v>
      </c>
      <c r="CD10" s="15"/>
      <c r="CF10" s="2" t="s">
        <v>19</v>
      </c>
      <c r="CG10" s="2" t="s">
        <v>14</v>
      </c>
      <c r="CH10" s="2" t="s">
        <v>20</v>
      </c>
      <c r="CK10" s="3" t="s">
        <v>350</v>
      </c>
      <c r="CL10" s="3" t="s">
        <v>352</v>
      </c>
      <c r="CM10" s="2" t="s">
        <v>22</v>
      </c>
      <c r="CN10" s="2" t="s">
        <v>5</v>
      </c>
      <c r="CO10" s="2" t="s">
        <v>95</v>
      </c>
      <c r="CP10" s="2" t="s">
        <v>382</v>
      </c>
      <c r="CQ10" s="2" t="s">
        <v>383</v>
      </c>
      <c r="CR10" s="3" t="s">
        <v>190</v>
      </c>
      <c r="CS10" s="3" t="s">
        <v>190</v>
      </c>
    </row>
    <row r="11" spans="2:99" ht="12">
      <c r="B11" s="2" t="s">
        <v>23</v>
      </c>
      <c r="F11" s="2" t="s">
        <v>24</v>
      </c>
      <c r="K11" s="3" t="s">
        <v>183</v>
      </c>
      <c r="O11" s="2" t="s">
        <v>25</v>
      </c>
      <c r="P11" s="2" t="s">
        <v>23</v>
      </c>
      <c r="T11" s="2" t="s">
        <v>24</v>
      </c>
      <c r="Y11" s="2" t="s">
        <v>23</v>
      </c>
      <c r="AC11" s="2" t="s">
        <v>24</v>
      </c>
      <c r="AH11" s="2" t="s">
        <v>24</v>
      </c>
      <c r="AM11" s="8" t="s">
        <v>2</v>
      </c>
      <c r="AN11" s="2" t="s">
        <v>18</v>
      </c>
      <c r="AO11" s="2" t="s">
        <v>24</v>
      </c>
      <c r="AT11" s="2" t="s">
        <v>26</v>
      </c>
      <c r="AU11" s="2" t="s">
        <v>104</v>
      </c>
      <c r="AV11" s="2" t="s">
        <v>104</v>
      </c>
      <c r="AW11" s="2" t="s">
        <v>104</v>
      </c>
      <c r="AX11" s="2" t="s">
        <v>19</v>
      </c>
      <c r="BB11" s="2" t="s">
        <v>27</v>
      </c>
      <c r="BF11" s="2" t="s">
        <v>348</v>
      </c>
      <c r="BJ11" s="2" t="s">
        <v>28</v>
      </c>
      <c r="BN11" s="2" t="s">
        <v>29</v>
      </c>
      <c r="BR11" s="2" t="s">
        <v>185</v>
      </c>
      <c r="BW11" s="2" t="s">
        <v>187</v>
      </c>
      <c r="CB11" s="3" t="s">
        <v>336</v>
      </c>
      <c r="CC11" s="3" t="s">
        <v>245</v>
      </c>
      <c r="CD11" s="15"/>
      <c r="CF11" s="2" t="s">
        <v>30</v>
      </c>
      <c r="CG11" s="2" t="s">
        <v>25</v>
      </c>
      <c r="CH11" s="8" t="s">
        <v>2</v>
      </c>
      <c r="CI11" s="2" t="s">
        <v>18</v>
      </c>
      <c r="CK11" s="2" t="s">
        <v>18</v>
      </c>
      <c r="CL11" s="2" t="s">
        <v>18</v>
      </c>
      <c r="CM11" s="2" t="s">
        <v>18</v>
      </c>
      <c r="CN11" s="2" t="s">
        <v>31</v>
      </c>
      <c r="CO11" s="2" t="s">
        <v>96</v>
      </c>
      <c r="CP11" s="2" t="s">
        <v>96</v>
      </c>
      <c r="CQ11" s="2" t="s">
        <v>96</v>
      </c>
      <c r="CR11" s="3" t="s">
        <v>191</v>
      </c>
      <c r="CS11" s="3" t="s">
        <v>191</v>
      </c>
      <c r="CU11" s="3" t="s">
        <v>245</v>
      </c>
    </row>
    <row r="12" spans="2:99" ht="12">
      <c r="B12" s="2" t="s">
        <v>32</v>
      </c>
      <c r="F12" s="2" t="s">
        <v>33</v>
      </c>
      <c r="K12" s="3" t="s">
        <v>184</v>
      </c>
      <c r="O12" s="2" t="s">
        <v>34</v>
      </c>
      <c r="P12" s="2" t="s">
        <v>32</v>
      </c>
      <c r="T12" s="2" t="s">
        <v>33</v>
      </c>
      <c r="Y12" s="2" t="s">
        <v>32</v>
      </c>
      <c r="AC12" s="2" t="s">
        <v>33</v>
      </c>
      <c r="AH12" s="2" t="s">
        <v>33</v>
      </c>
      <c r="AN12" s="2" t="s">
        <v>35</v>
      </c>
      <c r="AO12" s="2" t="s">
        <v>343</v>
      </c>
      <c r="AT12" s="2" t="s">
        <v>36</v>
      </c>
      <c r="AU12" s="2" t="s">
        <v>97</v>
      </c>
      <c r="AV12" s="2" t="s">
        <v>97</v>
      </c>
      <c r="AW12" s="2" t="s">
        <v>97</v>
      </c>
      <c r="AX12" s="8" t="s">
        <v>2</v>
      </c>
      <c r="AY12" s="8" t="s">
        <v>2</v>
      </c>
      <c r="AZ12" s="8" t="s">
        <v>2</v>
      </c>
      <c r="BA12" s="2" t="s">
        <v>18</v>
      </c>
      <c r="BB12" s="8" t="s">
        <v>2</v>
      </c>
      <c r="BC12" s="8" t="s">
        <v>2</v>
      </c>
      <c r="BD12" s="8" t="s">
        <v>2</v>
      </c>
      <c r="BE12" s="2" t="s">
        <v>18</v>
      </c>
      <c r="BF12" s="8" t="s">
        <v>2</v>
      </c>
      <c r="BG12" s="8" t="s">
        <v>2</v>
      </c>
      <c r="BH12" s="8" t="s">
        <v>2</v>
      </c>
      <c r="BI12" s="2" t="s">
        <v>18</v>
      </c>
      <c r="BJ12" s="8" t="s">
        <v>2</v>
      </c>
      <c r="BK12" s="8" t="s">
        <v>2</v>
      </c>
      <c r="BL12" s="8" t="s">
        <v>2</v>
      </c>
      <c r="BM12" s="2" t="s">
        <v>18</v>
      </c>
      <c r="BN12" s="8" t="s">
        <v>2</v>
      </c>
      <c r="BO12" s="8" t="s">
        <v>2</v>
      </c>
      <c r="BP12" s="8" t="s">
        <v>2</v>
      </c>
      <c r="BQ12" s="2" t="s">
        <v>18</v>
      </c>
      <c r="BR12" s="2" t="s">
        <v>186</v>
      </c>
      <c r="BW12" s="2" t="s">
        <v>248</v>
      </c>
      <c r="CB12" s="3" t="s">
        <v>337</v>
      </c>
      <c r="CC12" s="3" t="s">
        <v>246</v>
      </c>
      <c r="CD12" s="15"/>
      <c r="CF12" s="2" t="s">
        <v>37</v>
      </c>
      <c r="CG12" s="2" t="s">
        <v>38</v>
      </c>
      <c r="CH12" s="2" t="s">
        <v>37</v>
      </c>
      <c r="CI12" s="9" t="s">
        <v>39</v>
      </c>
      <c r="CJ12" s="9" t="s">
        <v>39</v>
      </c>
      <c r="CK12" s="2" t="s">
        <v>37</v>
      </c>
      <c r="CL12" s="2" t="s">
        <v>37</v>
      </c>
      <c r="CM12" s="2" t="s">
        <v>37</v>
      </c>
      <c r="CN12" s="2" t="s">
        <v>40</v>
      </c>
      <c r="CO12" s="2" t="s">
        <v>44</v>
      </c>
      <c r="CP12" s="2" t="s">
        <v>44</v>
      </c>
      <c r="CQ12" s="2" t="s">
        <v>44</v>
      </c>
      <c r="CR12" s="3" t="s">
        <v>192</v>
      </c>
      <c r="CS12" s="3" t="s">
        <v>192</v>
      </c>
      <c r="CU12" s="3" t="s">
        <v>246</v>
      </c>
    </row>
    <row r="13" spans="2:99" ht="12">
      <c r="B13" s="8" t="s">
        <v>2</v>
      </c>
      <c r="C13" s="8" t="s">
        <v>2</v>
      </c>
      <c r="D13" s="8" t="s">
        <v>2</v>
      </c>
      <c r="E13" s="2" t="s">
        <v>18</v>
      </c>
      <c r="F13" s="8" t="s">
        <v>2</v>
      </c>
      <c r="G13" s="8" t="s">
        <v>2</v>
      </c>
      <c r="H13" s="8" t="s">
        <v>2</v>
      </c>
      <c r="I13" s="8" t="s">
        <v>2</v>
      </c>
      <c r="J13" s="2" t="s">
        <v>18</v>
      </c>
      <c r="K13" s="8" t="s">
        <v>2</v>
      </c>
      <c r="L13" s="8" t="s">
        <v>2</v>
      </c>
      <c r="M13" s="8" t="s">
        <v>2</v>
      </c>
      <c r="N13" s="2" t="s">
        <v>18</v>
      </c>
      <c r="O13" s="2" t="s">
        <v>38</v>
      </c>
      <c r="P13" s="8" t="s">
        <v>2</v>
      </c>
      <c r="Q13" s="8" t="s">
        <v>2</v>
      </c>
      <c r="R13" s="8" t="s">
        <v>2</v>
      </c>
      <c r="S13" s="2" t="s">
        <v>18</v>
      </c>
      <c r="T13" s="8" t="s">
        <v>2</v>
      </c>
      <c r="U13" s="8" t="s">
        <v>2</v>
      </c>
      <c r="V13" s="8" t="s">
        <v>2</v>
      </c>
      <c r="W13" s="8" t="s">
        <v>2</v>
      </c>
      <c r="X13" s="2" t="s">
        <v>18</v>
      </c>
      <c r="Y13" s="8" t="s">
        <v>2</v>
      </c>
      <c r="Z13" s="8" t="s">
        <v>2</v>
      </c>
      <c r="AA13" s="8" t="s">
        <v>2</v>
      </c>
      <c r="AB13" s="2" t="s">
        <v>18</v>
      </c>
      <c r="AC13" s="8" t="s">
        <v>2</v>
      </c>
      <c r="AD13" s="8" t="s">
        <v>2</v>
      </c>
      <c r="AE13" s="8" t="s">
        <v>2</v>
      </c>
      <c r="AF13" s="8" t="s">
        <v>2</v>
      </c>
      <c r="AG13" s="2" t="s">
        <v>18</v>
      </c>
      <c r="AH13" s="8" t="s">
        <v>2</v>
      </c>
      <c r="AI13" s="8" t="s">
        <v>2</v>
      </c>
      <c r="AJ13" s="8" t="s">
        <v>2</v>
      </c>
      <c r="AK13" s="8" t="s">
        <v>2</v>
      </c>
      <c r="AL13" s="2" t="s">
        <v>18</v>
      </c>
      <c r="AM13" s="2" t="s">
        <v>41</v>
      </c>
      <c r="AN13" s="2" t="s">
        <v>42</v>
      </c>
      <c r="AO13" s="8" t="s">
        <v>2</v>
      </c>
      <c r="AP13" s="8" t="s">
        <v>2</v>
      </c>
      <c r="AQ13" s="8" t="s">
        <v>2</v>
      </c>
      <c r="AR13" s="8" t="s">
        <v>2</v>
      </c>
      <c r="AS13" s="2" t="s">
        <v>18</v>
      </c>
      <c r="AT13" s="2" t="s">
        <v>43</v>
      </c>
      <c r="AU13" s="2" t="s">
        <v>98</v>
      </c>
      <c r="AV13" s="2" t="s">
        <v>98</v>
      </c>
      <c r="AW13" s="2" t="s">
        <v>98</v>
      </c>
      <c r="BR13" s="8" t="s">
        <v>2</v>
      </c>
      <c r="BS13" s="8" t="s">
        <v>2</v>
      </c>
      <c r="BT13" s="8" t="s">
        <v>2</v>
      </c>
      <c r="BU13" s="8" t="s">
        <v>2</v>
      </c>
      <c r="BV13" s="2" t="s">
        <v>18</v>
      </c>
      <c r="BW13" s="8" t="s">
        <v>2</v>
      </c>
      <c r="BX13" s="8" t="s">
        <v>2</v>
      </c>
      <c r="BY13" s="8" t="s">
        <v>2</v>
      </c>
      <c r="BZ13" s="8" t="s">
        <v>2</v>
      </c>
      <c r="CA13" s="2" t="s">
        <v>18</v>
      </c>
      <c r="CB13" s="2" t="s">
        <v>338</v>
      </c>
      <c r="CC13" s="3" t="s">
        <v>247</v>
      </c>
      <c r="CD13" s="15"/>
      <c r="CF13" s="2" t="s">
        <v>44</v>
      </c>
      <c r="CG13" s="2" t="s">
        <v>45</v>
      </c>
      <c r="CH13" s="2" t="s">
        <v>44</v>
      </c>
      <c r="CI13" s="2" t="s">
        <v>46</v>
      </c>
      <c r="CJ13" s="2" t="s">
        <v>41</v>
      </c>
      <c r="CK13" s="2" t="s">
        <v>44</v>
      </c>
      <c r="CL13" s="2" t="s">
        <v>44</v>
      </c>
      <c r="CM13" s="2" t="s">
        <v>44</v>
      </c>
      <c r="CN13" s="2" t="s">
        <v>47</v>
      </c>
      <c r="CO13" s="2" t="s">
        <v>32</v>
      </c>
      <c r="CP13" s="2" t="s">
        <v>32</v>
      </c>
      <c r="CQ13" s="2" t="s">
        <v>32</v>
      </c>
      <c r="CR13" s="3" t="s">
        <v>193</v>
      </c>
      <c r="CS13" s="3" t="s">
        <v>193</v>
      </c>
      <c r="CU13" s="3" t="s">
        <v>247</v>
      </c>
    </row>
    <row r="14" spans="1:99" ht="12">
      <c r="A14" s="9" t="s">
        <v>48</v>
      </c>
      <c r="B14" s="9" t="s">
        <v>49</v>
      </c>
      <c r="C14" s="9" t="s">
        <v>50</v>
      </c>
      <c r="D14" s="9" t="s">
        <v>51</v>
      </c>
      <c r="E14" s="9" t="s">
        <v>52</v>
      </c>
      <c r="F14" s="9" t="s">
        <v>49</v>
      </c>
      <c r="G14" s="9" t="s">
        <v>50</v>
      </c>
      <c r="H14" s="9" t="s">
        <v>51</v>
      </c>
      <c r="I14" s="9" t="s">
        <v>52</v>
      </c>
      <c r="J14" s="9" t="s">
        <v>53</v>
      </c>
      <c r="K14" s="9" t="s">
        <v>180</v>
      </c>
      <c r="L14" s="9" t="s">
        <v>181</v>
      </c>
      <c r="M14" s="9" t="s">
        <v>182</v>
      </c>
      <c r="N14" s="9" t="s">
        <v>52</v>
      </c>
      <c r="O14" s="9" t="s">
        <v>54</v>
      </c>
      <c r="P14" s="9" t="s">
        <v>49</v>
      </c>
      <c r="Q14" s="9" t="s">
        <v>50</v>
      </c>
      <c r="R14" s="9" t="s">
        <v>51</v>
      </c>
      <c r="S14" s="9" t="s">
        <v>52</v>
      </c>
      <c r="T14" s="9" t="s">
        <v>49</v>
      </c>
      <c r="U14" s="9" t="s">
        <v>50</v>
      </c>
      <c r="V14" s="9" t="s">
        <v>51</v>
      </c>
      <c r="W14" s="9" t="s">
        <v>52</v>
      </c>
      <c r="X14" s="9" t="s">
        <v>53</v>
      </c>
      <c r="Y14" s="9" t="s">
        <v>49</v>
      </c>
      <c r="Z14" s="9" t="s">
        <v>50</v>
      </c>
      <c r="AA14" s="9" t="s">
        <v>51</v>
      </c>
      <c r="AB14" s="9" t="s">
        <v>52</v>
      </c>
      <c r="AC14" s="9" t="s">
        <v>49</v>
      </c>
      <c r="AD14" s="9" t="s">
        <v>50</v>
      </c>
      <c r="AE14" s="9" t="s">
        <v>51</v>
      </c>
      <c r="AF14" s="9" t="s">
        <v>52</v>
      </c>
      <c r="AG14" s="9" t="s">
        <v>53</v>
      </c>
      <c r="AH14" s="9" t="s">
        <v>49</v>
      </c>
      <c r="AI14" s="9" t="s">
        <v>50</v>
      </c>
      <c r="AJ14" s="9" t="s">
        <v>51</v>
      </c>
      <c r="AK14" s="9" t="s">
        <v>52</v>
      </c>
      <c r="AL14" s="9" t="s">
        <v>53</v>
      </c>
      <c r="AM14" s="2" t="s">
        <v>55</v>
      </c>
      <c r="AN14" s="2" t="s">
        <v>56</v>
      </c>
      <c r="AO14" s="9" t="s">
        <v>49</v>
      </c>
      <c r="AP14" s="9" t="s">
        <v>50</v>
      </c>
      <c r="AQ14" s="9" t="s">
        <v>51</v>
      </c>
      <c r="AR14" s="9" t="s">
        <v>52</v>
      </c>
      <c r="AS14" s="9" t="s">
        <v>53</v>
      </c>
      <c r="AT14" s="2" t="s">
        <v>347</v>
      </c>
      <c r="AU14" s="9" t="s">
        <v>99</v>
      </c>
      <c r="AV14" s="9" t="s">
        <v>99</v>
      </c>
      <c r="AW14" s="9" t="s">
        <v>99</v>
      </c>
      <c r="AX14" s="2" t="s">
        <v>49</v>
      </c>
      <c r="AY14" s="2" t="s">
        <v>50</v>
      </c>
      <c r="AZ14" s="2" t="s">
        <v>57</v>
      </c>
      <c r="BA14" s="9" t="s">
        <v>52</v>
      </c>
      <c r="BB14" s="2" t="s">
        <v>49</v>
      </c>
      <c r="BC14" s="2" t="s">
        <v>50</v>
      </c>
      <c r="BD14" s="2" t="s">
        <v>57</v>
      </c>
      <c r="BE14" s="9" t="s">
        <v>52</v>
      </c>
      <c r="BF14" s="2" t="s">
        <v>49</v>
      </c>
      <c r="BG14" s="2" t="s">
        <v>50</v>
      </c>
      <c r="BH14" s="2" t="s">
        <v>57</v>
      </c>
      <c r="BI14" s="9" t="s">
        <v>52</v>
      </c>
      <c r="BJ14" s="2" t="s">
        <v>49</v>
      </c>
      <c r="BK14" s="2" t="s">
        <v>50</v>
      </c>
      <c r="BL14" s="2" t="s">
        <v>57</v>
      </c>
      <c r="BM14" s="9" t="s">
        <v>52</v>
      </c>
      <c r="BN14" s="2" t="s">
        <v>49</v>
      </c>
      <c r="BO14" s="2" t="s">
        <v>50</v>
      </c>
      <c r="BP14" s="2" t="s">
        <v>57</v>
      </c>
      <c r="BQ14" s="9" t="s">
        <v>52</v>
      </c>
      <c r="BR14" s="9" t="s">
        <v>49</v>
      </c>
      <c r="BS14" s="9" t="s">
        <v>50</v>
      </c>
      <c r="BT14" s="9" t="s">
        <v>51</v>
      </c>
      <c r="BU14" s="9" t="s">
        <v>52</v>
      </c>
      <c r="BV14" s="9" t="s">
        <v>53</v>
      </c>
      <c r="BW14" s="9" t="s">
        <v>49</v>
      </c>
      <c r="BX14" s="9" t="s">
        <v>50</v>
      </c>
      <c r="BY14" s="9" t="s">
        <v>51</v>
      </c>
      <c r="BZ14" s="9" t="s">
        <v>52</v>
      </c>
      <c r="CA14" s="9" t="s">
        <v>53</v>
      </c>
      <c r="CB14" s="98" t="s">
        <v>339</v>
      </c>
      <c r="CC14" s="27" t="s">
        <v>39</v>
      </c>
      <c r="CD14" s="15"/>
      <c r="CE14" s="9" t="s">
        <v>58</v>
      </c>
      <c r="CF14" s="2" t="s">
        <v>32</v>
      </c>
      <c r="CG14" s="2" t="s">
        <v>59</v>
      </c>
      <c r="CH14" s="2" t="s">
        <v>32</v>
      </c>
      <c r="CI14" s="2" t="s">
        <v>60</v>
      </c>
      <c r="CJ14" s="2" t="s">
        <v>61</v>
      </c>
      <c r="CK14" s="2" t="s">
        <v>32</v>
      </c>
      <c r="CL14" s="2" t="s">
        <v>32</v>
      </c>
      <c r="CM14" s="2" t="s">
        <v>32</v>
      </c>
      <c r="CN14" s="2" t="s">
        <v>351</v>
      </c>
      <c r="CO14" s="9" t="s">
        <v>101</v>
      </c>
      <c r="CP14" s="9" t="s">
        <v>101</v>
      </c>
      <c r="CQ14" s="9" t="s">
        <v>101</v>
      </c>
      <c r="CR14" s="3" t="s">
        <v>194</v>
      </c>
      <c r="CS14" s="3" t="s">
        <v>195</v>
      </c>
      <c r="CT14" s="3" t="s">
        <v>342</v>
      </c>
      <c r="CU14" s="27" t="s">
        <v>39</v>
      </c>
    </row>
    <row r="15" spans="1:99" ht="12.75"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5"/>
      <c r="CE15" s="11"/>
      <c r="CF15" s="11"/>
      <c r="CG15" s="11"/>
      <c r="CH15" s="11"/>
      <c r="CI15" s="11"/>
      <c r="CJ15" s="11"/>
      <c r="CK15" s="11"/>
      <c r="CL15" s="11"/>
      <c r="CM15" s="11"/>
      <c r="CN15" s="8"/>
      <c r="CO15" s="8"/>
      <c r="CP15" s="8"/>
      <c r="CQ15" s="8"/>
      <c r="CR15" s="8"/>
      <c r="CS15" s="8"/>
      <c r="CT15" s="8"/>
      <c r="CU15" s="8"/>
    </row>
    <row r="16" spans="1:99" ht="12">
      <c r="A16" s="2" t="s">
        <v>62</v>
      </c>
      <c r="B16" s="1">
        <v>25</v>
      </c>
      <c r="C16" s="1">
        <v>54</v>
      </c>
      <c r="D16" s="1">
        <v>21</v>
      </c>
      <c r="E16" s="20">
        <f>B16-D16</f>
        <v>4</v>
      </c>
      <c r="F16" s="1">
        <v>27</v>
      </c>
      <c r="G16" s="1">
        <v>45</v>
      </c>
      <c r="H16" s="1">
        <v>28</v>
      </c>
      <c r="I16" s="20">
        <f>F16-H16</f>
        <v>-1</v>
      </c>
      <c r="J16" s="22">
        <v>-1</v>
      </c>
      <c r="K16" s="12"/>
      <c r="L16" s="12"/>
      <c r="M16" s="12"/>
      <c r="N16" s="12"/>
      <c r="O16" s="12">
        <v>77.8</v>
      </c>
      <c r="P16" s="1">
        <v>24</v>
      </c>
      <c r="Q16" s="1">
        <v>53</v>
      </c>
      <c r="R16" s="1">
        <v>24</v>
      </c>
      <c r="S16" s="20">
        <f>P16-R16</f>
        <v>0</v>
      </c>
      <c r="T16" s="1">
        <v>28</v>
      </c>
      <c r="U16" s="1">
        <v>44</v>
      </c>
      <c r="V16" s="1">
        <v>28</v>
      </c>
      <c r="W16" s="20">
        <f>T16-V16</f>
        <v>0</v>
      </c>
      <c r="X16" s="22">
        <v>-0.7</v>
      </c>
      <c r="Y16" s="1">
        <v>23</v>
      </c>
      <c r="Z16" s="1">
        <v>53</v>
      </c>
      <c r="AA16" s="1">
        <v>24</v>
      </c>
      <c r="AB16" s="20">
        <f>Y16-AA16</f>
        <v>-1</v>
      </c>
      <c r="AC16" s="1">
        <v>26</v>
      </c>
      <c r="AD16" s="1">
        <v>45</v>
      </c>
      <c r="AE16" s="1">
        <v>30</v>
      </c>
      <c r="AF16" s="20">
        <f>AC16-AE16</f>
        <v>-4</v>
      </c>
      <c r="AG16" s="22">
        <v>-1.6</v>
      </c>
      <c r="AH16" s="100" t="s">
        <v>2</v>
      </c>
      <c r="AI16" s="100" t="s">
        <v>2</v>
      </c>
      <c r="AJ16" s="100" t="s">
        <v>2</v>
      </c>
      <c r="AK16" s="100" t="s">
        <v>2</v>
      </c>
      <c r="AL16" s="100" t="s">
        <v>2</v>
      </c>
      <c r="AM16" s="12">
        <v>14.9</v>
      </c>
      <c r="AN16" s="12">
        <v>46</v>
      </c>
      <c r="AO16" s="1">
        <v>30</v>
      </c>
      <c r="AP16" s="1">
        <v>47</v>
      </c>
      <c r="AQ16" s="1">
        <v>23</v>
      </c>
      <c r="AR16" s="20">
        <f>AO16-AQ16</f>
        <v>7</v>
      </c>
      <c r="AS16" s="22">
        <v>0.3</v>
      </c>
      <c r="AT16" s="12">
        <v>3.2</v>
      </c>
      <c r="AU16" s="109" t="s">
        <v>2</v>
      </c>
      <c r="AV16" s="109" t="s">
        <v>2</v>
      </c>
      <c r="AW16" s="109" t="s">
        <v>2</v>
      </c>
      <c r="AX16" s="1">
        <v>33</v>
      </c>
      <c r="AY16" s="1">
        <v>54</v>
      </c>
      <c r="AZ16" s="1">
        <v>13</v>
      </c>
      <c r="BA16" s="20">
        <f>AX16-AZ16</f>
        <v>20</v>
      </c>
      <c r="BB16" s="1">
        <v>33</v>
      </c>
      <c r="BC16" s="1">
        <v>56</v>
      </c>
      <c r="BD16" s="1">
        <v>12</v>
      </c>
      <c r="BE16" s="20">
        <f>BB16-BD16</f>
        <v>21</v>
      </c>
      <c r="BF16" s="100" t="s">
        <v>2</v>
      </c>
      <c r="BG16" s="100" t="s">
        <v>2</v>
      </c>
      <c r="BH16" s="100" t="s">
        <v>2</v>
      </c>
      <c r="BI16" s="100" t="s">
        <v>2</v>
      </c>
      <c r="BJ16" s="1">
        <v>32</v>
      </c>
      <c r="BK16" s="1">
        <v>56</v>
      </c>
      <c r="BL16" s="1">
        <v>13</v>
      </c>
      <c r="BM16" s="20">
        <f aca="true" t="shared" si="0" ref="BM16:BM47">BJ16-BL16</f>
        <v>19</v>
      </c>
      <c r="BN16" s="1">
        <v>34</v>
      </c>
      <c r="BO16" s="1">
        <v>53</v>
      </c>
      <c r="BP16" s="1">
        <v>12</v>
      </c>
      <c r="BQ16" s="20">
        <f aca="true" t="shared" si="1" ref="BQ16:BQ71">BN16-BP16</f>
        <v>22</v>
      </c>
      <c r="BR16" s="1"/>
      <c r="BS16" s="1"/>
      <c r="BT16" s="1"/>
      <c r="BU16" s="20"/>
      <c r="BV16" s="22"/>
      <c r="BW16" s="1"/>
      <c r="BX16" s="1"/>
      <c r="BY16" s="1"/>
      <c r="BZ16" s="20"/>
      <c r="CA16" s="22"/>
      <c r="CB16" s="22"/>
      <c r="CC16" s="30"/>
      <c r="CD16" s="15"/>
      <c r="CE16" s="13">
        <v>2003</v>
      </c>
      <c r="CF16" s="25">
        <f>AVERAGE(J16:J19)</f>
        <v>-1.6</v>
      </c>
      <c r="CG16" s="14">
        <f>AVERAGE(O16:O19)</f>
        <v>74.75</v>
      </c>
      <c r="CH16" s="25">
        <f>AVERAGE(X16:X19)</f>
        <v>-1.85</v>
      </c>
      <c r="CI16" s="14">
        <f>AVERAGE(AN16:AN19)</f>
        <v>46.5</v>
      </c>
      <c r="CJ16" s="14">
        <f>AVERAGE(AM16:AM19)</f>
        <v>14.575000000000001</v>
      </c>
      <c r="CK16" s="25">
        <f>AVERAGE(AG16:AG19)</f>
        <v>-2.0500000000000003</v>
      </c>
      <c r="CL16" s="102" t="s">
        <v>2</v>
      </c>
      <c r="CM16" s="25">
        <f>AVERAGE(AS16:AS19)</f>
        <v>-0.275</v>
      </c>
      <c r="CN16" s="16">
        <f>AVERAGE(AT16:AT19)</f>
        <v>3.0500000000000003</v>
      </c>
      <c r="CO16" s="28" t="s">
        <v>2</v>
      </c>
      <c r="CP16" s="28" t="s">
        <v>2</v>
      </c>
      <c r="CQ16" s="28" t="s">
        <v>2</v>
      </c>
      <c r="CR16" s="28" t="s">
        <v>2</v>
      </c>
      <c r="CS16" s="28" t="s">
        <v>2</v>
      </c>
      <c r="CT16" s="28"/>
      <c r="CU16" s="28" t="s">
        <v>2</v>
      </c>
    </row>
    <row r="17" spans="1:99" ht="12">
      <c r="A17" s="2" t="s">
        <v>63</v>
      </c>
      <c r="B17" s="1">
        <v>27</v>
      </c>
      <c r="C17" s="1">
        <v>48</v>
      </c>
      <c r="D17" s="1">
        <v>25</v>
      </c>
      <c r="E17" s="20">
        <f aca="true" t="shared" si="2" ref="E17:E71">B17-D17</f>
        <v>2</v>
      </c>
      <c r="F17" s="1">
        <v>24</v>
      </c>
      <c r="G17" s="1">
        <v>43</v>
      </c>
      <c r="H17" s="1">
        <v>33</v>
      </c>
      <c r="I17" s="20">
        <f aca="true" t="shared" si="3" ref="I17:I71">F17-H17</f>
        <v>-9</v>
      </c>
      <c r="J17" s="22">
        <v>-2.4</v>
      </c>
      <c r="K17" s="12"/>
      <c r="L17" s="12"/>
      <c r="M17" s="12"/>
      <c r="N17" s="12"/>
      <c r="O17" s="12">
        <v>75.8</v>
      </c>
      <c r="P17" s="1">
        <v>31</v>
      </c>
      <c r="Q17" s="1">
        <v>44</v>
      </c>
      <c r="R17" s="1">
        <v>25</v>
      </c>
      <c r="S17" s="20">
        <f aca="true" t="shared" si="4" ref="S17:S71">P17-R17</f>
        <v>6</v>
      </c>
      <c r="T17" s="1">
        <v>24</v>
      </c>
      <c r="U17" s="1">
        <v>42</v>
      </c>
      <c r="V17" s="1">
        <v>33</v>
      </c>
      <c r="W17" s="20">
        <f aca="true" t="shared" si="5" ref="W17:W71">T17-V17</f>
        <v>-9</v>
      </c>
      <c r="X17" s="22">
        <v>-2.3</v>
      </c>
      <c r="Y17" s="1">
        <v>28</v>
      </c>
      <c r="Z17" s="1">
        <v>45</v>
      </c>
      <c r="AA17" s="1">
        <v>27</v>
      </c>
      <c r="AB17" s="20">
        <f aca="true" t="shared" si="6" ref="AB17:AB71">Y17-AA17</f>
        <v>1</v>
      </c>
      <c r="AC17" s="1">
        <v>26</v>
      </c>
      <c r="AD17" s="1">
        <v>41</v>
      </c>
      <c r="AE17" s="1">
        <v>33</v>
      </c>
      <c r="AF17" s="20">
        <f aca="true" t="shared" si="7" ref="AF17:AF71">AC17-AE17</f>
        <v>-7</v>
      </c>
      <c r="AG17" s="22">
        <v>-2.2</v>
      </c>
      <c r="AH17" s="100" t="s">
        <v>2</v>
      </c>
      <c r="AI17" s="100" t="s">
        <v>2</v>
      </c>
      <c r="AJ17" s="100" t="s">
        <v>2</v>
      </c>
      <c r="AK17" s="100" t="s">
        <v>2</v>
      </c>
      <c r="AL17" s="100" t="s">
        <v>2</v>
      </c>
      <c r="AM17" s="12">
        <v>15.7</v>
      </c>
      <c r="AN17" s="12">
        <v>46</v>
      </c>
      <c r="AO17" s="1">
        <v>28</v>
      </c>
      <c r="AP17" s="1">
        <v>52</v>
      </c>
      <c r="AQ17" s="1">
        <v>20</v>
      </c>
      <c r="AR17" s="20">
        <f aca="true" t="shared" si="8" ref="AR17:AR71">AO17-AQ17</f>
        <v>8</v>
      </c>
      <c r="AS17" s="22">
        <v>-0.2</v>
      </c>
      <c r="AT17" s="12">
        <v>3.1</v>
      </c>
      <c r="AU17" s="109" t="s">
        <v>2</v>
      </c>
      <c r="AV17" s="109" t="s">
        <v>2</v>
      </c>
      <c r="AW17" s="109" t="s">
        <v>2</v>
      </c>
      <c r="AX17" s="1">
        <v>21</v>
      </c>
      <c r="AY17" s="1">
        <v>56</v>
      </c>
      <c r="AZ17" s="1">
        <v>23</v>
      </c>
      <c r="BA17" s="20">
        <f aca="true" t="shared" si="9" ref="BA17:BA71">AX17-AZ17</f>
        <v>-2</v>
      </c>
      <c r="BB17" s="1">
        <v>21</v>
      </c>
      <c r="BC17" s="1">
        <v>58</v>
      </c>
      <c r="BD17" s="1">
        <v>21</v>
      </c>
      <c r="BE17" s="20">
        <f aca="true" t="shared" si="10" ref="BE17:BE71">BB17-BD17</f>
        <v>0</v>
      </c>
      <c r="BF17" s="100" t="s">
        <v>2</v>
      </c>
      <c r="BG17" s="100" t="s">
        <v>2</v>
      </c>
      <c r="BH17" s="100" t="s">
        <v>2</v>
      </c>
      <c r="BI17" s="100" t="s">
        <v>2</v>
      </c>
      <c r="BJ17" s="1">
        <v>23</v>
      </c>
      <c r="BK17" s="1">
        <v>59</v>
      </c>
      <c r="BL17" s="1">
        <v>18</v>
      </c>
      <c r="BM17" s="20">
        <f t="shared" si="0"/>
        <v>5</v>
      </c>
      <c r="BN17" s="1">
        <v>30</v>
      </c>
      <c r="BO17" s="1">
        <v>51</v>
      </c>
      <c r="BP17" s="1">
        <v>19</v>
      </c>
      <c r="BQ17" s="20">
        <f t="shared" si="1"/>
        <v>11</v>
      </c>
      <c r="BR17" s="1"/>
      <c r="BS17" s="1"/>
      <c r="BT17" s="1"/>
      <c r="BU17" s="20"/>
      <c r="BV17" s="22"/>
      <c r="BW17" s="1"/>
      <c r="BX17" s="1"/>
      <c r="BY17" s="1"/>
      <c r="BZ17" s="20"/>
      <c r="CA17" s="22"/>
      <c r="CB17" s="22"/>
      <c r="CC17" s="22"/>
      <c r="CD17" s="15"/>
      <c r="CE17" s="13">
        <v>2004</v>
      </c>
      <c r="CF17" s="25">
        <f>AVERAGE(J20:J23)</f>
        <v>-0.475</v>
      </c>
      <c r="CG17" s="14">
        <f>AVERAGE(O20:O23)</f>
        <v>73.8</v>
      </c>
      <c r="CH17" s="25">
        <f>AVERAGE(X20:X23)</f>
        <v>-0.35</v>
      </c>
      <c r="CI17" s="14">
        <f>AVERAGE(AN20:AN23)</f>
        <v>46.65</v>
      </c>
      <c r="CJ17" s="14">
        <f>AVERAGE(AM20:AM23)</f>
        <v>11.875</v>
      </c>
      <c r="CK17" s="25">
        <f>AVERAGE(AG20:AG23)</f>
        <v>-0.525</v>
      </c>
      <c r="CL17" s="102" t="s">
        <v>2</v>
      </c>
      <c r="CM17" s="25">
        <f>AVERAGE(AS20:AS23)</f>
        <v>1.25</v>
      </c>
      <c r="CN17" s="14">
        <f>AVERAGE(AT20:AT23)</f>
        <v>3.2249999999999996</v>
      </c>
      <c r="CO17" s="29" t="s">
        <v>2</v>
      </c>
      <c r="CP17" s="29" t="s">
        <v>2</v>
      </c>
      <c r="CQ17" s="29" t="s">
        <v>2</v>
      </c>
      <c r="CR17" s="29" t="s">
        <v>2</v>
      </c>
      <c r="CS17" s="29" t="s">
        <v>2</v>
      </c>
      <c r="CT17" s="29"/>
      <c r="CU17" s="29" t="s">
        <v>2</v>
      </c>
    </row>
    <row r="18" spans="1:99" ht="12">
      <c r="A18" s="2" t="s">
        <v>64</v>
      </c>
      <c r="B18" s="1">
        <v>20</v>
      </c>
      <c r="C18" s="1">
        <v>47</v>
      </c>
      <c r="D18" s="1">
        <v>33</v>
      </c>
      <c r="E18" s="20">
        <f t="shared" si="2"/>
        <v>-13</v>
      </c>
      <c r="F18" s="1">
        <v>27</v>
      </c>
      <c r="G18" s="1">
        <v>41</v>
      </c>
      <c r="H18" s="1">
        <v>32</v>
      </c>
      <c r="I18" s="20">
        <f t="shared" si="3"/>
        <v>-5</v>
      </c>
      <c r="J18" s="22">
        <v>-1.6</v>
      </c>
      <c r="K18" s="12"/>
      <c r="L18" s="12"/>
      <c r="M18" s="12"/>
      <c r="N18" s="12"/>
      <c r="O18" s="12">
        <v>72.3</v>
      </c>
      <c r="P18" s="1">
        <v>21</v>
      </c>
      <c r="Q18" s="1">
        <v>46</v>
      </c>
      <c r="R18" s="1">
        <v>32</v>
      </c>
      <c r="S18" s="20">
        <f t="shared" si="4"/>
        <v>-11</v>
      </c>
      <c r="T18" s="1">
        <v>26</v>
      </c>
      <c r="U18" s="1">
        <v>42</v>
      </c>
      <c r="V18" s="1">
        <v>32</v>
      </c>
      <c r="W18" s="20">
        <f t="shared" si="5"/>
        <v>-6</v>
      </c>
      <c r="X18" s="22">
        <v>-2.3</v>
      </c>
      <c r="Y18" s="1">
        <v>20</v>
      </c>
      <c r="Z18" s="1">
        <v>46</v>
      </c>
      <c r="AA18" s="1">
        <v>33</v>
      </c>
      <c r="AB18" s="20">
        <f t="shared" si="6"/>
        <v>-13</v>
      </c>
      <c r="AC18" s="1">
        <v>30</v>
      </c>
      <c r="AD18" s="1">
        <v>38</v>
      </c>
      <c r="AE18" s="1">
        <v>32</v>
      </c>
      <c r="AF18" s="20">
        <f t="shared" si="7"/>
        <v>-2</v>
      </c>
      <c r="AG18" s="22">
        <v>-2</v>
      </c>
      <c r="AH18" s="100" t="s">
        <v>2</v>
      </c>
      <c r="AI18" s="100" t="s">
        <v>2</v>
      </c>
      <c r="AJ18" s="100" t="s">
        <v>2</v>
      </c>
      <c r="AK18" s="100" t="s">
        <v>2</v>
      </c>
      <c r="AL18" s="100" t="s">
        <v>2</v>
      </c>
      <c r="AM18" s="12">
        <v>13.8</v>
      </c>
      <c r="AN18" s="12">
        <v>45.7</v>
      </c>
      <c r="AO18" s="1">
        <v>26</v>
      </c>
      <c r="AP18" s="1">
        <v>57</v>
      </c>
      <c r="AQ18" s="1">
        <v>17</v>
      </c>
      <c r="AR18" s="20">
        <f t="shared" si="8"/>
        <v>9</v>
      </c>
      <c r="AS18" s="22">
        <v>0.3</v>
      </c>
      <c r="AT18" s="12">
        <v>2.5</v>
      </c>
      <c r="AU18" s="109" t="s">
        <v>2</v>
      </c>
      <c r="AV18" s="109" t="s">
        <v>2</v>
      </c>
      <c r="AW18" s="109" t="s">
        <v>2</v>
      </c>
      <c r="AX18" s="1">
        <v>35</v>
      </c>
      <c r="AY18" s="1">
        <v>49</v>
      </c>
      <c r="AZ18" s="1">
        <v>17</v>
      </c>
      <c r="BA18" s="20">
        <f t="shared" si="9"/>
        <v>18</v>
      </c>
      <c r="BB18" s="1">
        <v>34</v>
      </c>
      <c r="BC18" s="1">
        <v>50</v>
      </c>
      <c r="BD18" s="1">
        <v>15</v>
      </c>
      <c r="BE18" s="20">
        <f t="shared" si="10"/>
        <v>19</v>
      </c>
      <c r="BF18" s="100" t="s">
        <v>2</v>
      </c>
      <c r="BG18" s="100" t="s">
        <v>2</v>
      </c>
      <c r="BH18" s="100" t="s">
        <v>2</v>
      </c>
      <c r="BI18" s="100" t="s">
        <v>2</v>
      </c>
      <c r="BJ18" s="1">
        <v>35</v>
      </c>
      <c r="BK18" s="1">
        <v>52</v>
      </c>
      <c r="BL18" s="1">
        <v>13</v>
      </c>
      <c r="BM18" s="20">
        <f t="shared" si="0"/>
        <v>22</v>
      </c>
      <c r="BN18" s="1">
        <v>28</v>
      </c>
      <c r="BO18" s="1">
        <v>60</v>
      </c>
      <c r="BP18" s="1">
        <v>12</v>
      </c>
      <c r="BQ18" s="20">
        <f t="shared" si="1"/>
        <v>16</v>
      </c>
      <c r="BR18" s="1"/>
      <c r="BS18" s="1"/>
      <c r="BT18" s="1"/>
      <c r="BU18" s="20"/>
      <c r="BV18" s="22"/>
      <c r="BW18" s="1"/>
      <c r="BX18" s="1"/>
      <c r="BY18" s="1"/>
      <c r="BZ18" s="20"/>
      <c r="CA18" s="22"/>
      <c r="CB18" s="22"/>
      <c r="CC18" s="22"/>
      <c r="CD18" s="15"/>
      <c r="CE18" s="13">
        <v>2005</v>
      </c>
      <c r="CF18" s="25">
        <f>AVERAGE(J24:J27)</f>
        <v>-0.875</v>
      </c>
      <c r="CG18" s="14">
        <f>AVERAGE(O24:O27)</f>
        <v>75.15</v>
      </c>
      <c r="CH18" s="25">
        <f>AVERAGE(X24:X27)</f>
        <v>-0.5</v>
      </c>
      <c r="CI18" s="14">
        <f>AVERAGE(AN24:AN27)</f>
        <v>43.60000000000001</v>
      </c>
      <c r="CJ18" s="14">
        <f>AVERAGE(AM24:AM27)</f>
        <v>21.375</v>
      </c>
      <c r="CK18" s="25">
        <f>AVERAGE(AG24:AG27)</f>
        <v>-0.7999999999999999</v>
      </c>
      <c r="CL18" s="102" t="s">
        <v>2</v>
      </c>
      <c r="CM18" s="25">
        <f>AVERAGE(AS24:AS27)</f>
        <v>0.9500000000000001</v>
      </c>
      <c r="CN18" s="14">
        <f>AVERAGE(AT24:AT27)</f>
        <v>3.1500000000000004</v>
      </c>
      <c r="CO18" s="29" t="s">
        <v>2</v>
      </c>
      <c r="CP18" s="29" t="s">
        <v>2</v>
      </c>
      <c r="CQ18" s="29" t="s">
        <v>2</v>
      </c>
      <c r="CR18" s="29" t="s">
        <v>2</v>
      </c>
      <c r="CS18" s="29" t="s">
        <v>2</v>
      </c>
      <c r="CT18" s="29"/>
      <c r="CU18" s="29" t="s">
        <v>2</v>
      </c>
    </row>
    <row r="19" spans="1:99" ht="12">
      <c r="A19" s="2" t="s">
        <v>65</v>
      </c>
      <c r="B19" s="1">
        <v>26</v>
      </c>
      <c r="C19" s="1">
        <v>47</v>
      </c>
      <c r="D19" s="1">
        <v>27</v>
      </c>
      <c r="E19" s="20">
        <f t="shared" si="2"/>
        <v>-1</v>
      </c>
      <c r="F19" s="1">
        <v>24</v>
      </c>
      <c r="G19" s="1">
        <v>46</v>
      </c>
      <c r="H19" s="1">
        <v>30</v>
      </c>
      <c r="I19" s="20">
        <f t="shared" si="3"/>
        <v>-6</v>
      </c>
      <c r="J19" s="22">
        <v>-1.4</v>
      </c>
      <c r="K19" s="12"/>
      <c r="L19" s="12"/>
      <c r="M19" s="12"/>
      <c r="N19" s="12"/>
      <c r="O19" s="12">
        <v>73.1</v>
      </c>
      <c r="P19" s="1">
        <v>27</v>
      </c>
      <c r="Q19" s="1">
        <v>43</v>
      </c>
      <c r="R19" s="1">
        <v>30</v>
      </c>
      <c r="S19" s="20">
        <f t="shared" si="4"/>
        <v>-3</v>
      </c>
      <c r="T19" s="1">
        <v>25</v>
      </c>
      <c r="U19" s="1">
        <v>37</v>
      </c>
      <c r="V19" s="1">
        <v>38</v>
      </c>
      <c r="W19" s="20">
        <f t="shared" si="5"/>
        <v>-13</v>
      </c>
      <c r="X19" s="22">
        <v>-2.1</v>
      </c>
      <c r="Y19" s="1">
        <v>21</v>
      </c>
      <c r="Z19" s="1">
        <v>49</v>
      </c>
      <c r="AA19" s="1">
        <v>30</v>
      </c>
      <c r="AB19" s="20">
        <f t="shared" si="6"/>
        <v>-9</v>
      </c>
      <c r="AC19" s="1">
        <v>18</v>
      </c>
      <c r="AD19" s="1">
        <v>44</v>
      </c>
      <c r="AE19" s="1">
        <v>38</v>
      </c>
      <c r="AF19" s="20">
        <f t="shared" si="7"/>
        <v>-20</v>
      </c>
      <c r="AG19" s="22">
        <v>-2.4</v>
      </c>
      <c r="AH19" s="100" t="s">
        <v>2</v>
      </c>
      <c r="AI19" s="100" t="s">
        <v>2</v>
      </c>
      <c r="AJ19" s="100" t="s">
        <v>2</v>
      </c>
      <c r="AK19" s="100" t="s">
        <v>2</v>
      </c>
      <c r="AL19" s="100" t="s">
        <v>2</v>
      </c>
      <c r="AM19" s="12">
        <v>13.9</v>
      </c>
      <c r="AN19" s="12">
        <v>48.3</v>
      </c>
      <c r="AO19" s="1">
        <v>24</v>
      </c>
      <c r="AP19" s="1">
        <v>46</v>
      </c>
      <c r="AQ19" s="1">
        <v>29</v>
      </c>
      <c r="AR19" s="20">
        <f t="shared" si="8"/>
        <v>-5</v>
      </c>
      <c r="AS19" s="22">
        <v>-1.5</v>
      </c>
      <c r="AT19" s="12">
        <v>3.4</v>
      </c>
      <c r="AU19" s="109" t="s">
        <v>2</v>
      </c>
      <c r="AV19" s="109" t="s">
        <v>2</v>
      </c>
      <c r="AW19" s="109" t="s">
        <v>2</v>
      </c>
      <c r="AX19" s="1">
        <v>28</v>
      </c>
      <c r="AY19" s="1">
        <v>56</v>
      </c>
      <c r="AZ19" s="1">
        <v>17</v>
      </c>
      <c r="BA19" s="20">
        <f t="shared" si="9"/>
        <v>11</v>
      </c>
      <c r="BB19" s="1">
        <v>28</v>
      </c>
      <c r="BC19" s="1">
        <v>54</v>
      </c>
      <c r="BD19" s="1">
        <v>18</v>
      </c>
      <c r="BE19" s="20">
        <f t="shared" si="10"/>
        <v>10</v>
      </c>
      <c r="BF19" s="100" t="s">
        <v>2</v>
      </c>
      <c r="BG19" s="100" t="s">
        <v>2</v>
      </c>
      <c r="BH19" s="100" t="s">
        <v>2</v>
      </c>
      <c r="BI19" s="100" t="s">
        <v>2</v>
      </c>
      <c r="BJ19" s="1">
        <v>27</v>
      </c>
      <c r="BK19" s="1">
        <v>54</v>
      </c>
      <c r="BL19" s="1">
        <v>19</v>
      </c>
      <c r="BM19" s="20">
        <f t="shared" si="0"/>
        <v>8</v>
      </c>
      <c r="BN19" s="1">
        <v>28</v>
      </c>
      <c r="BO19" s="1">
        <v>58</v>
      </c>
      <c r="BP19" s="1">
        <v>14</v>
      </c>
      <c r="BQ19" s="20">
        <f t="shared" si="1"/>
        <v>14</v>
      </c>
      <c r="BR19" s="1"/>
      <c r="BS19" s="1"/>
      <c r="BT19" s="1"/>
      <c r="BU19" s="20"/>
      <c r="BV19" s="22"/>
      <c r="BW19" s="1"/>
      <c r="BX19" s="1"/>
      <c r="BY19" s="1"/>
      <c r="BZ19" s="20"/>
      <c r="CA19" s="22"/>
      <c r="CB19" s="22"/>
      <c r="CC19" s="22"/>
      <c r="CD19" s="15"/>
      <c r="CE19" s="13">
        <v>2006</v>
      </c>
      <c r="CF19" s="25">
        <f>AVERAGE(J28:J31)</f>
        <v>2.25</v>
      </c>
      <c r="CG19" s="14">
        <f>AVERAGE(O28:O31)</f>
        <v>76.39999999999999</v>
      </c>
      <c r="CH19" s="25">
        <f>AVERAGE(X28:X31)</f>
        <v>2.7</v>
      </c>
      <c r="CI19" s="14">
        <f>AVERAGE(AN28:AN31)</f>
        <v>44.625</v>
      </c>
      <c r="CJ19" s="14">
        <f>AVERAGE(AM28:AM31)</f>
        <v>26.275000000000002</v>
      </c>
      <c r="CK19" s="25">
        <f>AVERAGE(AG28:AG31)</f>
        <v>2.525</v>
      </c>
      <c r="CL19" s="102" t="s">
        <v>2</v>
      </c>
      <c r="CM19" s="25">
        <f>AVERAGE(AS28:AS31)</f>
        <v>3.425</v>
      </c>
      <c r="CN19" s="14">
        <f>AVERAGE(AT28:AT31)</f>
        <v>3.275</v>
      </c>
      <c r="CO19" s="29" t="s">
        <v>2</v>
      </c>
      <c r="CP19" s="29" t="s">
        <v>2</v>
      </c>
      <c r="CQ19" s="29" t="s">
        <v>2</v>
      </c>
      <c r="CR19" s="29" t="s">
        <v>2</v>
      </c>
      <c r="CS19" s="29" t="s">
        <v>2</v>
      </c>
      <c r="CT19" s="29"/>
      <c r="CU19" s="29" t="s">
        <v>2</v>
      </c>
    </row>
    <row r="20" spans="1:99" ht="12">
      <c r="A20" s="2" t="s">
        <v>66</v>
      </c>
      <c r="B20" s="1">
        <v>30</v>
      </c>
      <c r="C20" s="1">
        <v>44</v>
      </c>
      <c r="D20" s="1">
        <v>26</v>
      </c>
      <c r="E20" s="20">
        <f t="shared" si="2"/>
        <v>4</v>
      </c>
      <c r="F20" s="1">
        <v>31</v>
      </c>
      <c r="G20" s="1">
        <v>43</v>
      </c>
      <c r="H20" s="1">
        <v>26</v>
      </c>
      <c r="I20" s="20">
        <f t="shared" si="3"/>
        <v>5</v>
      </c>
      <c r="J20" s="22">
        <v>-0.4</v>
      </c>
      <c r="K20" s="12"/>
      <c r="L20" s="12"/>
      <c r="M20" s="12"/>
      <c r="N20" s="12"/>
      <c r="O20" s="12">
        <v>75.2</v>
      </c>
      <c r="P20" s="1">
        <v>31</v>
      </c>
      <c r="Q20" s="1">
        <v>42</v>
      </c>
      <c r="R20" s="1">
        <v>27</v>
      </c>
      <c r="S20" s="20">
        <f t="shared" si="4"/>
        <v>4</v>
      </c>
      <c r="T20" s="1">
        <v>34</v>
      </c>
      <c r="U20" s="1">
        <v>40</v>
      </c>
      <c r="V20" s="1">
        <v>26</v>
      </c>
      <c r="W20" s="20">
        <f t="shared" si="5"/>
        <v>8</v>
      </c>
      <c r="X20" s="22">
        <v>-0.6</v>
      </c>
      <c r="Y20" s="1">
        <v>33</v>
      </c>
      <c r="Z20" s="1">
        <v>44</v>
      </c>
      <c r="AA20" s="1">
        <v>23</v>
      </c>
      <c r="AB20" s="20">
        <f t="shared" si="6"/>
        <v>10</v>
      </c>
      <c r="AC20" s="1">
        <v>31</v>
      </c>
      <c r="AD20" s="1">
        <v>47</v>
      </c>
      <c r="AE20" s="1">
        <v>21</v>
      </c>
      <c r="AF20" s="20">
        <f t="shared" si="7"/>
        <v>10</v>
      </c>
      <c r="AG20" s="22">
        <v>-0.2</v>
      </c>
      <c r="AH20" s="100" t="s">
        <v>2</v>
      </c>
      <c r="AI20" s="100" t="s">
        <v>2</v>
      </c>
      <c r="AJ20" s="100" t="s">
        <v>2</v>
      </c>
      <c r="AK20" s="100" t="s">
        <v>2</v>
      </c>
      <c r="AL20" s="100" t="s">
        <v>2</v>
      </c>
      <c r="AM20" s="12">
        <v>10.2</v>
      </c>
      <c r="AN20" s="12">
        <v>47.5</v>
      </c>
      <c r="AO20" s="1">
        <v>33</v>
      </c>
      <c r="AP20" s="1">
        <v>46</v>
      </c>
      <c r="AQ20" s="1">
        <v>21</v>
      </c>
      <c r="AR20" s="20">
        <f t="shared" si="8"/>
        <v>12</v>
      </c>
      <c r="AS20" s="22">
        <v>0.3</v>
      </c>
      <c r="AT20" s="12">
        <v>3.2</v>
      </c>
      <c r="AU20" s="109" t="s">
        <v>2</v>
      </c>
      <c r="AV20" s="109" t="s">
        <v>2</v>
      </c>
      <c r="AW20" s="109" t="s">
        <v>2</v>
      </c>
      <c r="AX20" s="1">
        <v>36</v>
      </c>
      <c r="AY20" s="1">
        <v>54</v>
      </c>
      <c r="AZ20" s="1">
        <v>10</v>
      </c>
      <c r="BA20" s="20">
        <f t="shared" si="9"/>
        <v>26</v>
      </c>
      <c r="BB20" s="1">
        <v>38</v>
      </c>
      <c r="BC20" s="1">
        <v>51</v>
      </c>
      <c r="BD20" s="1">
        <v>10</v>
      </c>
      <c r="BE20" s="20">
        <f t="shared" si="10"/>
        <v>28</v>
      </c>
      <c r="BF20" s="100" t="s">
        <v>2</v>
      </c>
      <c r="BG20" s="100" t="s">
        <v>2</v>
      </c>
      <c r="BH20" s="100" t="s">
        <v>2</v>
      </c>
      <c r="BI20" s="100" t="s">
        <v>2</v>
      </c>
      <c r="BJ20" s="1">
        <v>35</v>
      </c>
      <c r="BK20" s="1">
        <v>55</v>
      </c>
      <c r="BL20" s="1">
        <v>11</v>
      </c>
      <c r="BM20" s="20">
        <f t="shared" si="0"/>
        <v>24</v>
      </c>
      <c r="BN20" s="1">
        <v>26</v>
      </c>
      <c r="BO20" s="1">
        <v>66</v>
      </c>
      <c r="BP20" s="1">
        <v>8</v>
      </c>
      <c r="BQ20" s="20">
        <f t="shared" si="1"/>
        <v>18</v>
      </c>
      <c r="BR20" s="1"/>
      <c r="BS20" s="1"/>
      <c r="BT20" s="1"/>
      <c r="BU20" s="20"/>
      <c r="BV20" s="22"/>
      <c r="BW20" s="1"/>
      <c r="BX20" s="1"/>
      <c r="BY20" s="1"/>
      <c r="BZ20" s="20"/>
      <c r="CA20" s="22"/>
      <c r="CB20" s="22"/>
      <c r="CC20" s="22"/>
      <c r="CD20" s="15"/>
      <c r="CE20" s="13">
        <v>2007</v>
      </c>
      <c r="CF20" s="25">
        <f>AVERAGE(J32:J35)</f>
        <v>2.056</v>
      </c>
      <c r="CG20" s="102" t="s">
        <v>2</v>
      </c>
      <c r="CH20" s="25">
        <f>AVERAGE(X32:X35)</f>
        <v>2.2262500000000003</v>
      </c>
      <c r="CI20" s="14">
        <f>AVERAGE(AN32:AN35)</f>
        <v>41.0095</v>
      </c>
      <c r="CJ20" s="14">
        <f>AVERAGE(AM32:AM35)</f>
        <v>26.75</v>
      </c>
      <c r="CK20" s="25">
        <f>AVERAGE(AG32:AG35)</f>
        <v>2.1085000000000003</v>
      </c>
      <c r="CL20" s="102" t="s">
        <v>2</v>
      </c>
      <c r="CM20" s="25">
        <f>AVERAGE(AS32:AS35)</f>
        <v>3.5300000000000002</v>
      </c>
      <c r="CN20" s="14">
        <f>AVERAGE(AT32:AT35)</f>
        <v>3.7655000000000003</v>
      </c>
      <c r="CO20" s="29" t="s">
        <v>2</v>
      </c>
      <c r="CP20" s="29" t="s">
        <v>2</v>
      </c>
      <c r="CQ20" s="29" t="s">
        <v>2</v>
      </c>
      <c r="CR20" s="25">
        <f>AVERAGE(BV32:BV35)</f>
        <v>1.24375</v>
      </c>
      <c r="CS20" s="25">
        <f>AVERAGE(CA32:CA35)</f>
        <v>1.152</v>
      </c>
      <c r="CT20" s="25">
        <f>AVERAGE(CB32:CB35)</f>
        <v>1.218617</v>
      </c>
      <c r="CU20" s="29" t="s">
        <v>2</v>
      </c>
    </row>
    <row r="21" spans="1:99" ht="12">
      <c r="A21" s="2" t="s">
        <v>67</v>
      </c>
      <c r="B21" s="1">
        <v>36</v>
      </c>
      <c r="C21" s="1">
        <v>51</v>
      </c>
      <c r="D21" s="1">
        <v>13</v>
      </c>
      <c r="E21" s="20">
        <f t="shared" si="2"/>
        <v>23</v>
      </c>
      <c r="F21" s="1">
        <v>38</v>
      </c>
      <c r="G21" s="1">
        <v>39</v>
      </c>
      <c r="H21" s="1">
        <v>23</v>
      </c>
      <c r="I21" s="20">
        <f t="shared" si="3"/>
        <v>15</v>
      </c>
      <c r="J21" s="22">
        <v>0</v>
      </c>
      <c r="K21" s="12"/>
      <c r="L21" s="12"/>
      <c r="M21" s="12"/>
      <c r="N21" s="12"/>
      <c r="O21" s="12">
        <v>74</v>
      </c>
      <c r="P21" s="1">
        <v>37</v>
      </c>
      <c r="Q21" s="1">
        <v>50</v>
      </c>
      <c r="R21" s="1">
        <v>13</v>
      </c>
      <c r="S21" s="20">
        <f t="shared" si="4"/>
        <v>24</v>
      </c>
      <c r="T21" s="1">
        <v>44</v>
      </c>
      <c r="U21" s="1">
        <v>32</v>
      </c>
      <c r="V21" s="1">
        <v>24</v>
      </c>
      <c r="W21" s="20">
        <f t="shared" si="5"/>
        <v>20</v>
      </c>
      <c r="X21" s="22">
        <v>0.2</v>
      </c>
      <c r="Y21" s="1">
        <v>36</v>
      </c>
      <c r="Z21" s="1">
        <v>51</v>
      </c>
      <c r="AA21" s="1">
        <v>13</v>
      </c>
      <c r="AB21" s="20">
        <f t="shared" si="6"/>
        <v>23</v>
      </c>
      <c r="AC21" s="1">
        <v>37</v>
      </c>
      <c r="AD21" s="1">
        <v>38</v>
      </c>
      <c r="AE21" s="1">
        <v>24</v>
      </c>
      <c r="AF21" s="20">
        <f t="shared" si="7"/>
        <v>13</v>
      </c>
      <c r="AG21" s="22">
        <v>-0.5</v>
      </c>
      <c r="AH21" s="100" t="s">
        <v>2</v>
      </c>
      <c r="AI21" s="100" t="s">
        <v>2</v>
      </c>
      <c r="AJ21" s="100" t="s">
        <v>2</v>
      </c>
      <c r="AK21" s="100" t="s">
        <v>2</v>
      </c>
      <c r="AL21" s="100" t="s">
        <v>2</v>
      </c>
      <c r="AM21" s="12">
        <v>12.7</v>
      </c>
      <c r="AN21" s="12">
        <v>47.1</v>
      </c>
      <c r="AO21" s="1">
        <v>28</v>
      </c>
      <c r="AP21" s="1">
        <v>59</v>
      </c>
      <c r="AQ21" s="1">
        <v>12</v>
      </c>
      <c r="AR21" s="20">
        <f t="shared" si="8"/>
        <v>16</v>
      </c>
      <c r="AS21" s="22">
        <v>2.1</v>
      </c>
      <c r="AT21" s="12">
        <v>3.8</v>
      </c>
      <c r="AU21" s="109" t="s">
        <v>2</v>
      </c>
      <c r="AV21" s="109" t="s">
        <v>2</v>
      </c>
      <c r="AW21" s="109" t="s">
        <v>2</v>
      </c>
      <c r="AX21" s="1">
        <v>22</v>
      </c>
      <c r="AY21" s="1">
        <v>49</v>
      </c>
      <c r="AZ21" s="1">
        <v>29</v>
      </c>
      <c r="BA21" s="20">
        <f t="shared" si="9"/>
        <v>-7</v>
      </c>
      <c r="BB21" s="1">
        <v>22</v>
      </c>
      <c r="BC21" s="1">
        <v>51</v>
      </c>
      <c r="BD21" s="1">
        <v>27</v>
      </c>
      <c r="BE21" s="20">
        <f t="shared" si="10"/>
        <v>-5</v>
      </c>
      <c r="BF21" s="100" t="s">
        <v>2</v>
      </c>
      <c r="BG21" s="100" t="s">
        <v>2</v>
      </c>
      <c r="BH21" s="100" t="s">
        <v>2</v>
      </c>
      <c r="BI21" s="100" t="s">
        <v>2</v>
      </c>
      <c r="BJ21" s="1">
        <v>24</v>
      </c>
      <c r="BK21" s="1">
        <v>53</v>
      </c>
      <c r="BL21" s="1">
        <v>22</v>
      </c>
      <c r="BM21" s="20">
        <f t="shared" si="0"/>
        <v>2</v>
      </c>
      <c r="BN21" s="1">
        <v>24</v>
      </c>
      <c r="BO21" s="1">
        <v>58</v>
      </c>
      <c r="BP21" s="1">
        <v>17</v>
      </c>
      <c r="BQ21" s="20">
        <f t="shared" si="1"/>
        <v>7</v>
      </c>
      <c r="BR21" s="1"/>
      <c r="BS21" s="1"/>
      <c r="BT21" s="1"/>
      <c r="BU21" s="20"/>
      <c r="BV21" s="22"/>
      <c r="BW21" s="1"/>
      <c r="BX21" s="1"/>
      <c r="BY21" s="1"/>
      <c r="BZ21" s="20"/>
      <c r="CA21" s="22"/>
      <c r="CB21" s="22"/>
      <c r="CC21" s="22"/>
      <c r="CD21" s="15"/>
      <c r="CE21" s="13">
        <v>2008</v>
      </c>
      <c r="CF21" s="25">
        <f>AVERAGE(J36:J39)</f>
        <v>-1.53975</v>
      </c>
      <c r="CG21" s="102" t="s">
        <v>2</v>
      </c>
      <c r="CH21" s="25">
        <f>AVERAGE(X36:X39)</f>
        <v>-1.00725</v>
      </c>
      <c r="CI21" s="14">
        <f>AVERAGE(AN36:AN39)</f>
        <v>41.80125</v>
      </c>
      <c r="CJ21" s="14">
        <f>AVERAGE(AM36:AM39)</f>
        <v>25.2</v>
      </c>
      <c r="CK21" s="25">
        <f>AVERAGE(AG36:AG39)</f>
        <v>-1.91975</v>
      </c>
      <c r="CL21" s="102" t="s">
        <v>2</v>
      </c>
      <c r="CM21" s="25">
        <f>AVERAGE(AS36:AS39)</f>
        <v>1.2512499999999998</v>
      </c>
      <c r="CN21" s="14">
        <f>AVERAGE(AT36:AT39)</f>
        <v>3.5260000000000002</v>
      </c>
      <c r="CO21" s="29" t="s">
        <v>2</v>
      </c>
      <c r="CP21" s="29" t="s">
        <v>2</v>
      </c>
      <c r="CQ21" s="29" t="s">
        <v>2</v>
      </c>
      <c r="CR21" s="25">
        <f>AVERAGE(BV36:BV39)</f>
        <v>0.871</v>
      </c>
      <c r="CS21" s="25">
        <f>AVERAGE(CA36:CA39)</f>
        <v>0.9137499999999998</v>
      </c>
      <c r="CT21" s="25">
        <f>AVERAGE(CB36:CB39)</f>
        <v>0.88306475</v>
      </c>
      <c r="CU21" s="29" t="s">
        <v>2</v>
      </c>
    </row>
    <row r="22" spans="1:99" ht="12">
      <c r="A22" s="2" t="s">
        <v>64</v>
      </c>
      <c r="B22" s="1">
        <v>20</v>
      </c>
      <c r="C22" s="1">
        <v>47</v>
      </c>
      <c r="D22" s="1">
        <v>33</v>
      </c>
      <c r="E22" s="20">
        <f t="shared" si="2"/>
        <v>-13</v>
      </c>
      <c r="F22" s="1">
        <v>27</v>
      </c>
      <c r="G22" s="1">
        <v>45</v>
      </c>
      <c r="H22" s="1">
        <v>28</v>
      </c>
      <c r="I22" s="20">
        <f t="shared" si="3"/>
        <v>-1</v>
      </c>
      <c r="J22" s="22">
        <v>-1.1</v>
      </c>
      <c r="K22" s="12"/>
      <c r="L22" s="12"/>
      <c r="M22" s="12"/>
      <c r="N22" s="12"/>
      <c r="O22" s="12">
        <v>73.3</v>
      </c>
      <c r="P22" s="1">
        <v>20</v>
      </c>
      <c r="Q22" s="1">
        <v>48</v>
      </c>
      <c r="R22" s="1">
        <v>32</v>
      </c>
      <c r="S22" s="20">
        <f t="shared" si="4"/>
        <v>-12</v>
      </c>
      <c r="T22" s="1">
        <v>30</v>
      </c>
      <c r="U22" s="1">
        <v>40</v>
      </c>
      <c r="V22" s="1">
        <v>30</v>
      </c>
      <c r="W22" s="20">
        <f t="shared" si="5"/>
        <v>0</v>
      </c>
      <c r="X22" s="22">
        <v>-0.6</v>
      </c>
      <c r="Y22" s="1">
        <v>24</v>
      </c>
      <c r="Z22" s="1">
        <v>50</v>
      </c>
      <c r="AA22" s="1">
        <v>26</v>
      </c>
      <c r="AB22" s="20">
        <f t="shared" si="6"/>
        <v>-2</v>
      </c>
      <c r="AC22" s="1">
        <v>23</v>
      </c>
      <c r="AD22" s="1">
        <v>52</v>
      </c>
      <c r="AE22" s="1">
        <v>25</v>
      </c>
      <c r="AF22" s="20">
        <f t="shared" si="7"/>
        <v>-2</v>
      </c>
      <c r="AG22" s="22">
        <v>-1.1</v>
      </c>
      <c r="AH22" s="100" t="s">
        <v>2</v>
      </c>
      <c r="AI22" s="100" t="s">
        <v>2</v>
      </c>
      <c r="AJ22" s="100" t="s">
        <v>2</v>
      </c>
      <c r="AK22" s="100" t="s">
        <v>2</v>
      </c>
      <c r="AL22" s="100" t="s">
        <v>2</v>
      </c>
      <c r="AM22" s="12">
        <v>13.6</v>
      </c>
      <c r="AN22" s="12">
        <v>41.9</v>
      </c>
      <c r="AO22" s="1">
        <v>34</v>
      </c>
      <c r="AP22" s="1">
        <v>41</v>
      </c>
      <c r="AQ22" s="1">
        <v>25</v>
      </c>
      <c r="AR22" s="20">
        <f t="shared" si="8"/>
        <v>9</v>
      </c>
      <c r="AS22" s="22">
        <v>1.7</v>
      </c>
      <c r="AT22" s="12">
        <v>2.7</v>
      </c>
      <c r="AU22" s="109" t="s">
        <v>2</v>
      </c>
      <c r="AV22" s="109" t="s">
        <v>2</v>
      </c>
      <c r="AW22" s="109" t="s">
        <v>2</v>
      </c>
      <c r="AX22" s="1">
        <v>25</v>
      </c>
      <c r="AY22" s="1">
        <v>57</v>
      </c>
      <c r="AZ22" s="1">
        <v>19</v>
      </c>
      <c r="BA22" s="20">
        <f t="shared" si="9"/>
        <v>6</v>
      </c>
      <c r="BB22" s="1">
        <v>26</v>
      </c>
      <c r="BC22" s="1">
        <v>55</v>
      </c>
      <c r="BD22" s="1">
        <v>19</v>
      </c>
      <c r="BE22" s="20">
        <f t="shared" si="10"/>
        <v>7</v>
      </c>
      <c r="BF22" s="100" t="s">
        <v>2</v>
      </c>
      <c r="BG22" s="100" t="s">
        <v>2</v>
      </c>
      <c r="BH22" s="100" t="s">
        <v>2</v>
      </c>
      <c r="BI22" s="100" t="s">
        <v>2</v>
      </c>
      <c r="BJ22" s="1">
        <v>26</v>
      </c>
      <c r="BK22" s="1">
        <v>60</v>
      </c>
      <c r="BL22" s="1">
        <v>14</v>
      </c>
      <c r="BM22" s="20">
        <f t="shared" si="0"/>
        <v>12</v>
      </c>
      <c r="BN22" s="1">
        <v>24</v>
      </c>
      <c r="BO22" s="1">
        <v>69</v>
      </c>
      <c r="BP22" s="1">
        <v>7</v>
      </c>
      <c r="BQ22" s="20">
        <f t="shared" si="1"/>
        <v>17</v>
      </c>
      <c r="BR22" s="1"/>
      <c r="BS22" s="1"/>
      <c r="BT22" s="1"/>
      <c r="BU22" s="20"/>
      <c r="BV22" s="22"/>
      <c r="BW22" s="1"/>
      <c r="BX22" s="1"/>
      <c r="BY22" s="1"/>
      <c r="BZ22" s="20"/>
      <c r="CA22" s="22"/>
      <c r="CB22" s="22"/>
      <c r="CC22" s="22"/>
      <c r="CD22" s="15"/>
      <c r="CE22" s="13">
        <v>2009</v>
      </c>
      <c r="CF22" s="25">
        <f>AVERAGE(J40:J43)</f>
        <v>-14.11825</v>
      </c>
      <c r="CG22" s="102" t="s">
        <v>2</v>
      </c>
      <c r="CH22" s="25">
        <f>AVERAGE(X40:X43)</f>
        <v>-14.319</v>
      </c>
      <c r="CI22" s="14">
        <f>AVERAGE(AN40:AN43)</f>
        <v>40.60625</v>
      </c>
      <c r="CJ22" s="14">
        <f>AVERAGE(AM40:AM43)</f>
        <v>27.324999999999996</v>
      </c>
      <c r="CK22" s="25">
        <f>AVERAGE(AG40:AG43)</f>
        <v>-14.443249999999999</v>
      </c>
      <c r="CL22" s="102" t="s">
        <v>2</v>
      </c>
      <c r="CM22" s="25">
        <f>AVERAGE(AS40:AS43)</f>
        <v>-7.9255</v>
      </c>
      <c r="CN22" s="14">
        <f>AVERAGE(AT40:AT43)</f>
        <v>1.8315</v>
      </c>
      <c r="CO22" s="25">
        <v>-0.5843247897798562</v>
      </c>
      <c r="CP22" s="25">
        <v>-4.370198775049232</v>
      </c>
      <c r="CQ22" s="25">
        <v>-1.0599505637236746</v>
      </c>
      <c r="CR22" s="25">
        <f>AVERAGE(BV40:BV43)</f>
        <v>-1.59875</v>
      </c>
      <c r="CS22" s="25">
        <f>AVERAGE(CA40:CA43)</f>
        <v>-1.0877500000000002</v>
      </c>
      <c r="CT22" s="25">
        <f>AVERAGE(CB40:CB43)</f>
        <v>-1.46533625</v>
      </c>
      <c r="CU22" s="14">
        <f>AVERAGE(CC40:CC43)</f>
        <v>56.18439693476721</v>
      </c>
    </row>
    <row r="23" spans="1:99" ht="12">
      <c r="A23" s="2" t="s">
        <v>68</v>
      </c>
      <c r="B23" s="1">
        <v>41</v>
      </c>
      <c r="C23" s="1">
        <v>40</v>
      </c>
      <c r="D23" s="1">
        <v>19</v>
      </c>
      <c r="E23" s="20">
        <f t="shared" si="2"/>
        <v>22</v>
      </c>
      <c r="F23" s="1">
        <v>30</v>
      </c>
      <c r="G23" s="1">
        <v>46</v>
      </c>
      <c r="H23" s="1">
        <v>24</v>
      </c>
      <c r="I23" s="20">
        <f t="shared" si="3"/>
        <v>6</v>
      </c>
      <c r="J23" s="22">
        <v>-0.4</v>
      </c>
      <c r="K23" s="12"/>
      <c r="L23" s="12"/>
      <c r="M23" s="12"/>
      <c r="N23" s="12"/>
      <c r="O23" s="12">
        <v>72.7</v>
      </c>
      <c r="P23" s="1">
        <v>39</v>
      </c>
      <c r="Q23" s="1">
        <v>43</v>
      </c>
      <c r="R23" s="1">
        <v>17</v>
      </c>
      <c r="S23" s="20">
        <f t="shared" si="4"/>
        <v>22</v>
      </c>
      <c r="T23" s="1">
        <v>30</v>
      </c>
      <c r="U23" s="1">
        <v>46</v>
      </c>
      <c r="V23" s="1">
        <v>24</v>
      </c>
      <c r="W23" s="20">
        <f t="shared" si="5"/>
        <v>6</v>
      </c>
      <c r="X23" s="22">
        <v>-0.4</v>
      </c>
      <c r="Y23" s="1">
        <v>33</v>
      </c>
      <c r="Z23" s="1">
        <v>48</v>
      </c>
      <c r="AA23" s="1">
        <v>19</v>
      </c>
      <c r="AB23" s="20">
        <f t="shared" si="6"/>
        <v>14</v>
      </c>
      <c r="AC23" s="1">
        <v>28</v>
      </c>
      <c r="AD23" s="1">
        <v>49</v>
      </c>
      <c r="AE23" s="1">
        <v>23</v>
      </c>
      <c r="AF23" s="20">
        <f t="shared" si="7"/>
        <v>5</v>
      </c>
      <c r="AG23" s="22">
        <v>-0.3</v>
      </c>
      <c r="AH23" s="100" t="s">
        <v>2</v>
      </c>
      <c r="AI23" s="100" t="s">
        <v>2</v>
      </c>
      <c r="AJ23" s="100" t="s">
        <v>2</v>
      </c>
      <c r="AK23" s="100" t="s">
        <v>2</v>
      </c>
      <c r="AL23" s="100" t="s">
        <v>2</v>
      </c>
      <c r="AM23" s="12">
        <v>11</v>
      </c>
      <c r="AN23" s="12">
        <v>50.1</v>
      </c>
      <c r="AO23" s="1">
        <v>27</v>
      </c>
      <c r="AP23" s="1">
        <v>57</v>
      </c>
      <c r="AQ23" s="1">
        <v>16</v>
      </c>
      <c r="AR23" s="20">
        <f t="shared" si="8"/>
        <v>11</v>
      </c>
      <c r="AS23" s="22">
        <v>0.9</v>
      </c>
      <c r="AT23" s="12">
        <v>3.2</v>
      </c>
      <c r="AU23" s="109" t="s">
        <v>2</v>
      </c>
      <c r="AV23" s="109" t="s">
        <v>2</v>
      </c>
      <c r="AW23" s="109" t="s">
        <v>2</v>
      </c>
      <c r="AX23" s="1">
        <v>25</v>
      </c>
      <c r="AY23" s="1">
        <v>56</v>
      </c>
      <c r="AZ23" s="1">
        <v>29</v>
      </c>
      <c r="BA23" s="20">
        <f t="shared" si="9"/>
        <v>-4</v>
      </c>
      <c r="BB23" s="1">
        <v>26</v>
      </c>
      <c r="BC23" s="1">
        <v>55</v>
      </c>
      <c r="BD23" s="1">
        <v>19</v>
      </c>
      <c r="BE23" s="20">
        <f t="shared" si="10"/>
        <v>7</v>
      </c>
      <c r="BF23" s="100" t="s">
        <v>2</v>
      </c>
      <c r="BG23" s="100" t="s">
        <v>2</v>
      </c>
      <c r="BH23" s="100" t="s">
        <v>2</v>
      </c>
      <c r="BI23" s="100" t="s">
        <v>2</v>
      </c>
      <c r="BJ23" s="1">
        <v>27</v>
      </c>
      <c r="BK23" s="1">
        <v>54</v>
      </c>
      <c r="BL23" s="1">
        <v>19</v>
      </c>
      <c r="BM23" s="20">
        <f t="shared" si="0"/>
        <v>8</v>
      </c>
      <c r="BN23" s="1">
        <v>23</v>
      </c>
      <c r="BO23" s="1">
        <v>68</v>
      </c>
      <c r="BP23" s="1">
        <v>9</v>
      </c>
      <c r="BQ23" s="20">
        <f t="shared" si="1"/>
        <v>14</v>
      </c>
      <c r="BR23" s="1"/>
      <c r="BS23" s="1"/>
      <c r="BT23" s="1"/>
      <c r="BU23" s="20"/>
      <c r="BV23" s="22"/>
      <c r="BW23" s="1"/>
      <c r="BX23" s="1"/>
      <c r="BY23" s="1"/>
      <c r="BZ23" s="20"/>
      <c r="CA23" s="22"/>
      <c r="CB23" s="22"/>
      <c r="CC23" s="22"/>
      <c r="CD23" s="15"/>
      <c r="CE23" s="13">
        <v>2010</v>
      </c>
      <c r="CF23" s="25">
        <f>AVERAGE(J44:J47)</f>
        <v>1.70525</v>
      </c>
      <c r="CG23" s="102" t="s">
        <v>2</v>
      </c>
      <c r="CH23" s="25">
        <f>AVERAGE(X44:X47)</f>
        <v>1.7574999999999998</v>
      </c>
      <c r="CI23" s="14">
        <f>AVERAGE(AN44:AN47)</f>
        <v>41.41</v>
      </c>
      <c r="CJ23" s="14">
        <f>AVERAGE(AM44:AM47)</f>
        <v>23.325000000000003</v>
      </c>
      <c r="CK23" s="25">
        <f>AVERAGE(AG44:AG47)</f>
        <v>2.0155</v>
      </c>
      <c r="CL23" s="102" t="s">
        <v>2</v>
      </c>
      <c r="CM23" s="25">
        <f>AVERAGE(AS44:AS47)</f>
        <v>2.86125</v>
      </c>
      <c r="CN23" s="14">
        <f>AVERAGE(AT44:AT47)</f>
        <v>2.4074999999999998</v>
      </c>
      <c r="CO23" s="25">
        <v>0.841088334884617</v>
      </c>
      <c r="CP23" s="25">
        <v>-6.916941084477699</v>
      </c>
      <c r="CQ23" s="25">
        <v>-0.10086160574026337</v>
      </c>
      <c r="CR23" s="25">
        <f>AVERAGE(BV44:BV47)</f>
        <v>-0.23025</v>
      </c>
      <c r="CS23" s="25">
        <f>AVERAGE(CA44:CA47)</f>
        <v>0.11525</v>
      </c>
      <c r="CT23" s="25">
        <f>AVERAGE(CB44:CB47)</f>
        <v>-0.1418705</v>
      </c>
      <c r="CU23" s="14">
        <f>AVERAGE(CC44:CC47)</f>
        <v>51.70738811596189</v>
      </c>
    </row>
    <row r="24" spans="1:99" ht="12">
      <c r="A24" s="2" t="s">
        <v>69</v>
      </c>
      <c r="B24" s="1">
        <v>24</v>
      </c>
      <c r="C24" s="1">
        <v>42</v>
      </c>
      <c r="D24" s="1">
        <v>34</v>
      </c>
      <c r="E24" s="20">
        <f t="shared" si="2"/>
        <v>-10</v>
      </c>
      <c r="F24" s="1">
        <v>27</v>
      </c>
      <c r="G24" s="1">
        <v>39</v>
      </c>
      <c r="H24" s="1">
        <v>33</v>
      </c>
      <c r="I24" s="20">
        <f t="shared" si="3"/>
        <v>-6</v>
      </c>
      <c r="J24" s="22">
        <v>-1.2</v>
      </c>
      <c r="K24" s="12"/>
      <c r="L24" s="12"/>
      <c r="M24" s="12"/>
      <c r="N24" s="12"/>
      <c r="O24" s="12">
        <v>73</v>
      </c>
      <c r="P24" s="1">
        <v>24</v>
      </c>
      <c r="Q24" s="1">
        <v>38</v>
      </c>
      <c r="R24" s="1">
        <v>39</v>
      </c>
      <c r="S24" s="20">
        <f t="shared" si="4"/>
        <v>-15</v>
      </c>
      <c r="T24" s="1">
        <v>25</v>
      </c>
      <c r="U24" s="1">
        <v>37</v>
      </c>
      <c r="V24" s="1">
        <v>38</v>
      </c>
      <c r="W24" s="20">
        <f t="shared" si="5"/>
        <v>-13</v>
      </c>
      <c r="X24" s="22">
        <v>-1.3</v>
      </c>
      <c r="Y24" s="1">
        <v>23</v>
      </c>
      <c r="Z24" s="1">
        <v>44</v>
      </c>
      <c r="AA24" s="1">
        <v>33</v>
      </c>
      <c r="AB24" s="20">
        <f t="shared" si="6"/>
        <v>-10</v>
      </c>
      <c r="AC24" s="1">
        <v>25</v>
      </c>
      <c r="AD24" s="1">
        <v>41</v>
      </c>
      <c r="AE24" s="1">
        <v>34</v>
      </c>
      <c r="AF24" s="20">
        <f t="shared" si="7"/>
        <v>-9</v>
      </c>
      <c r="AG24" s="22">
        <v>-1.6</v>
      </c>
      <c r="AH24" s="100" t="s">
        <v>2</v>
      </c>
      <c r="AI24" s="100" t="s">
        <v>2</v>
      </c>
      <c r="AJ24" s="100" t="s">
        <v>2</v>
      </c>
      <c r="AK24" s="100" t="s">
        <v>2</v>
      </c>
      <c r="AL24" s="100" t="s">
        <v>2</v>
      </c>
      <c r="AM24" s="12">
        <v>18.6</v>
      </c>
      <c r="AN24" s="12">
        <v>43</v>
      </c>
      <c r="AO24" s="1">
        <v>19</v>
      </c>
      <c r="AP24" s="1">
        <v>58</v>
      </c>
      <c r="AQ24" s="1">
        <v>23</v>
      </c>
      <c r="AR24" s="20">
        <f t="shared" si="8"/>
        <v>-4</v>
      </c>
      <c r="AS24" s="22">
        <v>-0.4</v>
      </c>
      <c r="AT24" s="12">
        <v>3.3</v>
      </c>
      <c r="AU24" s="109" t="s">
        <v>2</v>
      </c>
      <c r="AV24" s="109" t="s">
        <v>2</v>
      </c>
      <c r="AW24" s="109" t="s">
        <v>2</v>
      </c>
      <c r="AX24" s="1">
        <v>36</v>
      </c>
      <c r="AY24" s="1">
        <v>47</v>
      </c>
      <c r="AZ24" s="1">
        <v>16</v>
      </c>
      <c r="BA24" s="20">
        <f t="shared" si="9"/>
        <v>20</v>
      </c>
      <c r="BB24" s="1">
        <v>40</v>
      </c>
      <c r="BC24" s="1">
        <v>46</v>
      </c>
      <c r="BD24" s="1">
        <v>14</v>
      </c>
      <c r="BE24" s="20">
        <f t="shared" si="10"/>
        <v>26</v>
      </c>
      <c r="BF24" s="100" t="s">
        <v>2</v>
      </c>
      <c r="BG24" s="100" t="s">
        <v>2</v>
      </c>
      <c r="BH24" s="100" t="s">
        <v>2</v>
      </c>
      <c r="BI24" s="100" t="s">
        <v>2</v>
      </c>
      <c r="BJ24" s="1">
        <v>37</v>
      </c>
      <c r="BK24" s="1">
        <v>46</v>
      </c>
      <c r="BL24" s="1">
        <v>17</v>
      </c>
      <c r="BM24" s="20">
        <f t="shared" si="0"/>
        <v>20</v>
      </c>
      <c r="BN24" s="1">
        <v>40</v>
      </c>
      <c r="BO24" s="1">
        <v>45</v>
      </c>
      <c r="BP24" s="1">
        <v>15</v>
      </c>
      <c r="BQ24" s="20">
        <f t="shared" si="1"/>
        <v>25</v>
      </c>
      <c r="BR24" s="1"/>
      <c r="BS24" s="1"/>
      <c r="BT24" s="1"/>
      <c r="BU24" s="20"/>
      <c r="BV24" s="22"/>
      <c r="BW24" s="1"/>
      <c r="BX24" s="1"/>
      <c r="BY24" s="1"/>
      <c r="BZ24" s="20"/>
      <c r="CA24" s="22"/>
      <c r="CB24" s="22"/>
      <c r="CC24" s="22"/>
      <c r="CD24" s="15"/>
      <c r="CE24" s="13">
        <v>2011</v>
      </c>
      <c r="CF24" s="25">
        <f>AVERAGE(J48:J51)</f>
        <v>1.9002500000000002</v>
      </c>
      <c r="CG24" s="102" t="s">
        <v>2</v>
      </c>
      <c r="CH24" s="25">
        <f>AVERAGE(X48:X51)</f>
        <v>1.8527500000000001</v>
      </c>
      <c r="CI24" s="102" t="s">
        <v>2</v>
      </c>
      <c r="CJ24" s="102" t="s">
        <v>2</v>
      </c>
      <c r="CK24" s="25">
        <f>AVERAGE(AG48:AG51)</f>
        <v>1.369</v>
      </c>
      <c r="CL24" s="25">
        <f>AVERAGE(AL48:AL51)</f>
        <v>3.0549999999999997</v>
      </c>
      <c r="CM24" s="25">
        <f>AVERAGE(AS48:AS51)</f>
        <v>3.4480000000000004</v>
      </c>
      <c r="CN24" s="105">
        <f>AVERAGE(AT48:AT51)</f>
        <v>8.691</v>
      </c>
      <c r="CO24" s="25">
        <v>4.296415198247004</v>
      </c>
      <c r="CP24" s="25">
        <v>-3.684073785398823</v>
      </c>
      <c r="CQ24" s="25">
        <v>3.393566850680429</v>
      </c>
      <c r="CR24" s="29" t="s">
        <v>2</v>
      </c>
      <c r="CS24" s="29" t="s">
        <v>2</v>
      </c>
      <c r="CT24" s="29" t="s">
        <v>2</v>
      </c>
      <c r="CU24" s="14">
        <f>AVERAGE(CC48:CC51)</f>
        <v>56.37580410873625</v>
      </c>
    </row>
    <row r="25" spans="1:99" ht="12">
      <c r="A25" s="2" t="s">
        <v>67</v>
      </c>
      <c r="B25" s="1">
        <v>32</v>
      </c>
      <c r="C25" s="1">
        <v>47</v>
      </c>
      <c r="D25" s="1">
        <v>21</v>
      </c>
      <c r="E25" s="20">
        <f t="shared" si="2"/>
        <v>11</v>
      </c>
      <c r="F25" s="1">
        <v>27</v>
      </c>
      <c r="G25" s="1">
        <v>39</v>
      </c>
      <c r="H25" s="1">
        <v>34</v>
      </c>
      <c r="I25" s="20">
        <f t="shared" si="3"/>
        <v>-7</v>
      </c>
      <c r="J25" s="22">
        <v>-2.1</v>
      </c>
      <c r="K25" s="12"/>
      <c r="L25" s="12"/>
      <c r="M25" s="12"/>
      <c r="N25" s="12"/>
      <c r="O25" s="12">
        <v>74.2</v>
      </c>
      <c r="P25" s="1">
        <v>36</v>
      </c>
      <c r="Q25" s="1">
        <v>44</v>
      </c>
      <c r="R25" s="1">
        <v>20</v>
      </c>
      <c r="S25" s="20">
        <f t="shared" si="4"/>
        <v>16</v>
      </c>
      <c r="T25" s="1">
        <v>31</v>
      </c>
      <c r="U25" s="1">
        <v>37</v>
      </c>
      <c r="V25" s="1">
        <v>32</v>
      </c>
      <c r="W25" s="20">
        <f t="shared" si="5"/>
        <v>-1</v>
      </c>
      <c r="X25" s="22">
        <v>-1.4</v>
      </c>
      <c r="Y25" s="1">
        <v>36</v>
      </c>
      <c r="Z25" s="1">
        <v>44</v>
      </c>
      <c r="AA25" s="1">
        <v>20</v>
      </c>
      <c r="AB25" s="20">
        <f t="shared" si="6"/>
        <v>16</v>
      </c>
      <c r="AC25" s="1">
        <v>24</v>
      </c>
      <c r="AD25" s="1">
        <v>45</v>
      </c>
      <c r="AE25" s="1">
        <v>31</v>
      </c>
      <c r="AF25" s="20">
        <f t="shared" si="7"/>
        <v>-7</v>
      </c>
      <c r="AG25" s="22">
        <v>-1.9</v>
      </c>
      <c r="AH25" s="100" t="s">
        <v>2</v>
      </c>
      <c r="AI25" s="100" t="s">
        <v>2</v>
      </c>
      <c r="AJ25" s="100" t="s">
        <v>2</v>
      </c>
      <c r="AK25" s="100" t="s">
        <v>2</v>
      </c>
      <c r="AL25" s="100" t="s">
        <v>2</v>
      </c>
      <c r="AM25" s="12">
        <v>20.3</v>
      </c>
      <c r="AN25" s="12">
        <v>45.4</v>
      </c>
      <c r="AO25" s="1">
        <v>27</v>
      </c>
      <c r="AP25" s="1">
        <v>53</v>
      </c>
      <c r="AQ25" s="1">
        <v>19</v>
      </c>
      <c r="AR25" s="20">
        <f t="shared" si="8"/>
        <v>8</v>
      </c>
      <c r="AS25" s="22">
        <v>0.1</v>
      </c>
      <c r="AT25" s="12">
        <v>3.1</v>
      </c>
      <c r="AU25" s="109" t="s">
        <v>2</v>
      </c>
      <c r="AV25" s="109" t="s">
        <v>2</v>
      </c>
      <c r="AW25" s="109" t="s">
        <v>2</v>
      </c>
      <c r="AX25" s="1">
        <v>23</v>
      </c>
      <c r="AY25" s="1">
        <v>46</v>
      </c>
      <c r="AZ25" s="1">
        <v>31</v>
      </c>
      <c r="BA25" s="20">
        <f t="shared" si="9"/>
        <v>-8</v>
      </c>
      <c r="BB25" s="1">
        <v>19</v>
      </c>
      <c r="BC25" s="1">
        <v>51</v>
      </c>
      <c r="BD25" s="1">
        <v>30</v>
      </c>
      <c r="BE25" s="20">
        <f t="shared" si="10"/>
        <v>-11</v>
      </c>
      <c r="BF25" s="100" t="s">
        <v>2</v>
      </c>
      <c r="BG25" s="100" t="s">
        <v>2</v>
      </c>
      <c r="BH25" s="100" t="s">
        <v>2</v>
      </c>
      <c r="BI25" s="100" t="s">
        <v>2</v>
      </c>
      <c r="BJ25" s="1">
        <v>18</v>
      </c>
      <c r="BK25" s="1">
        <v>57</v>
      </c>
      <c r="BL25" s="1">
        <v>25</v>
      </c>
      <c r="BM25" s="20">
        <f t="shared" si="0"/>
        <v>-7</v>
      </c>
      <c r="BN25" s="1">
        <v>16</v>
      </c>
      <c r="BO25" s="1">
        <v>70</v>
      </c>
      <c r="BP25" s="1">
        <v>15</v>
      </c>
      <c r="BQ25" s="20">
        <f t="shared" si="1"/>
        <v>1</v>
      </c>
      <c r="BR25" s="1"/>
      <c r="BS25" s="1"/>
      <c r="BT25" s="1"/>
      <c r="BU25" s="20"/>
      <c r="BV25" s="22"/>
      <c r="BW25" s="1"/>
      <c r="BX25" s="1"/>
      <c r="BY25" s="1"/>
      <c r="BZ25" s="20"/>
      <c r="CA25" s="22"/>
      <c r="CB25" s="22"/>
      <c r="CC25" s="22"/>
      <c r="CD25" s="15"/>
      <c r="CE25" s="13">
        <v>2012</v>
      </c>
      <c r="CF25" s="25">
        <f>AVERAGE(J52:J55)</f>
        <v>-4.3469999999999995</v>
      </c>
      <c r="CG25" s="14">
        <f>AVERAGE(O52:O55)</f>
        <v>79.696</v>
      </c>
      <c r="CH25" s="25">
        <f>AVERAGE(X52:X55)</f>
        <v>-4.27975</v>
      </c>
      <c r="CI25" s="102" t="s">
        <v>2</v>
      </c>
      <c r="CJ25" s="102" t="s">
        <v>2</v>
      </c>
      <c r="CK25" s="25">
        <f>AVERAGE(AG52:AG55)</f>
        <v>-4.80325</v>
      </c>
      <c r="CL25" s="25">
        <f>AVERAGE(AL52:AL55)</f>
        <v>2.06875</v>
      </c>
      <c r="CM25" s="25">
        <f>AVERAGE(AS52:AS55)</f>
        <v>1.913</v>
      </c>
      <c r="CN25" s="105">
        <f>AVERAGE(AT52:AT55)</f>
        <v>8.1645</v>
      </c>
      <c r="CO25" s="25">
        <v>-4.12297588941702</v>
      </c>
      <c r="CP25" s="25">
        <v>-2.9370773989353864</v>
      </c>
      <c r="CQ25" s="25">
        <v>-3.9979020253415314</v>
      </c>
      <c r="CR25" s="29" t="s">
        <v>2</v>
      </c>
      <c r="CS25" s="29" t="s">
        <v>2</v>
      </c>
      <c r="CT25" s="29" t="s">
        <v>2</v>
      </c>
      <c r="CU25" s="29" t="s">
        <v>2</v>
      </c>
    </row>
    <row r="26" spans="1:99" ht="12">
      <c r="A26" s="2" t="s">
        <v>64</v>
      </c>
      <c r="B26" s="1">
        <v>22</v>
      </c>
      <c r="C26" s="1">
        <v>48</v>
      </c>
      <c r="D26" s="1">
        <v>29</v>
      </c>
      <c r="E26" s="20">
        <f t="shared" si="2"/>
        <v>-7</v>
      </c>
      <c r="F26" s="1">
        <v>29</v>
      </c>
      <c r="G26" s="1">
        <v>43</v>
      </c>
      <c r="H26" s="1">
        <v>28</v>
      </c>
      <c r="I26" s="20">
        <f t="shared" si="3"/>
        <v>1</v>
      </c>
      <c r="J26" s="22">
        <v>-0.5</v>
      </c>
      <c r="K26" s="12"/>
      <c r="L26" s="12"/>
      <c r="M26" s="12"/>
      <c r="N26" s="12"/>
      <c r="O26" s="12">
        <v>76.8</v>
      </c>
      <c r="P26" s="1">
        <v>25</v>
      </c>
      <c r="Q26" s="1">
        <v>46</v>
      </c>
      <c r="R26" s="1">
        <v>29</v>
      </c>
      <c r="S26" s="20">
        <f t="shared" si="4"/>
        <v>-4</v>
      </c>
      <c r="T26" s="1">
        <v>32</v>
      </c>
      <c r="U26" s="1">
        <v>41</v>
      </c>
      <c r="V26" s="1">
        <v>27</v>
      </c>
      <c r="W26" s="20">
        <f t="shared" si="5"/>
        <v>5</v>
      </c>
      <c r="X26" s="22">
        <v>0.2</v>
      </c>
      <c r="Y26" s="1">
        <v>26</v>
      </c>
      <c r="Z26" s="1">
        <v>47</v>
      </c>
      <c r="AA26" s="1">
        <v>27</v>
      </c>
      <c r="AB26" s="20">
        <f t="shared" si="6"/>
        <v>-1</v>
      </c>
      <c r="AC26" s="1">
        <v>33</v>
      </c>
      <c r="AD26" s="1">
        <v>42</v>
      </c>
      <c r="AE26" s="1">
        <v>25</v>
      </c>
      <c r="AF26" s="20">
        <f t="shared" si="7"/>
        <v>8</v>
      </c>
      <c r="AG26" s="22">
        <v>0.1</v>
      </c>
      <c r="AH26" s="100" t="s">
        <v>2</v>
      </c>
      <c r="AI26" s="100" t="s">
        <v>2</v>
      </c>
      <c r="AJ26" s="100" t="s">
        <v>2</v>
      </c>
      <c r="AK26" s="100" t="s">
        <v>2</v>
      </c>
      <c r="AL26" s="100" t="s">
        <v>2</v>
      </c>
      <c r="AM26" s="12">
        <v>21.4</v>
      </c>
      <c r="AN26" s="12">
        <v>43.2</v>
      </c>
      <c r="AO26" s="1">
        <v>34</v>
      </c>
      <c r="AP26" s="1">
        <v>56</v>
      </c>
      <c r="AQ26" s="1">
        <v>11</v>
      </c>
      <c r="AR26" s="20">
        <f t="shared" si="8"/>
        <v>23</v>
      </c>
      <c r="AS26" s="22">
        <v>2.5</v>
      </c>
      <c r="AT26" s="12">
        <v>3</v>
      </c>
      <c r="AU26" s="109" t="s">
        <v>2</v>
      </c>
      <c r="AV26" s="109" t="s">
        <v>2</v>
      </c>
      <c r="AW26" s="109" t="s">
        <v>2</v>
      </c>
      <c r="AX26" s="1">
        <v>37</v>
      </c>
      <c r="AY26" s="1">
        <v>47</v>
      </c>
      <c r="AZ26" s="1">
        <v>16</v>
      </c>
      <c r="BA26" s="20">
        <f t="shared" si="9"/>
        <v>21</v>
      </c>
      <c r="BB26" s="1">
        <v>36</v>
      </c>
      <c r="BC26" s="1">
        <v>48</v>
      </c>
      <c r="BD26" s="1">
        <v>16</v>
      </c>
      <c r="BE26" s="20">
        <f t="shared" si="10"/>
        <v>20</v>
      </c>
      <c r="BF26" s="100" t="s">
        <v>2</v>
      </c>
      <c r="BG26" s="100" t="s">
        <v>2</v>
      </c>
      <c r="BH26" s="100" t="s">
        <v>2</v>
      </c>
      <c r="BI26" s="100" t="s">
        <v>2</v>
      </c>
      <c r="BJ26" s="1">
        <v>33</v>
      </c>
      <c r="BK26" s="1">
        <v>53</v>
      </c>
      <c r="BL26" s="1">
        <v>12</v>
      </c>
      <c r="BM26" s="20">
        <f t="shared" si="0"/>
        <v>21</v>
      </c>
      <c r="BN26" s="1">
        <v>33</v>
      </c>
      <c r="BO26" s="1">
        <v>56</v>
      </c>
      <c r="BP26" s="1">
        <v>10</v>
      </c>
      <c r="BQ26" s="20">
        <f t="shared" si="1"/>
        <v>23</v>
      </c>
      <c r="BR26" s="1"/>
      <c r="BS26" s="1"/>
      <c r="BT26" s="1"/>
      <c r="BU26" s="20"/>
      <c r="BV26" s="22"/>
      <c r="BW26" s="1"/>
      <c r="BX26" s="1"/>
      <c r="BY26" s="1"/>
      <c r="BZ26" s="20"/>
      <c r="CA26" s="22"/>
      <c r="CB26" s="22"/>
      <c r="CC26" s="22"/>
      <c r="CD26" s="15"/>
      <c r="CE26" s="13">
        <v>2013</v>
      </c>
      <c r="CF26" s="25">
        <f>AVERAGE(J56:J59)</f>
        <v>-2.6732499999999995</v>
      </c>
      <c r="CG26" s="14">
        <f>AVERAGE(O56:O59)</f>
        <v>79.78425</v>
      </c>
      <c r="CH26" s="25">
        <f>AVERAGE(X56:X59)</f>
        <v>-2.81725</v>
      </c>
      <c r="CI26" s="102" t="s">
        <v>2</v>
      </c>
      <c r="CJ26" s="102" t="s">
        <v>2</v>
      </c>
      <c r="CK26" s="25">
        <f>AVERAGE(AG56:AG59)</f>
        <v>-3.2535</v>
      </c>
      <c r="CL26" s="25">
        <f>AVERAGE(AL56:AL59)</f>
        <v>1.9957500000000001</v>
      </c>
      <c r="CM26" s="25">
        <f>AVERAGE(AS56:AS59)</f>
        <v>1.77975</v>
      </c>
      <c r="CN26" s="105">
        <f>AVERAGE(AT56:AT59)</f>
        <v>7.3765</v>
      </c>
      <c r="CO26" s="25">
        <v>-1.2735275304005995</v>
      </c>
      <c r="CP26" s="25">
        <v>-7.886558066503312</v>
      </c>
      <c r="CQ26" s="25">
        <v>-1.9782087594331728</v>
      </c>
      <c r="CR26" s="29" t="s">
        <v>2</v>
      </c>
      <c r="CS26" s="29" t="s">
        <v>2</v>
      </c>
      <c r="CT26" s="29" t="s">
        <v>2</v>
      </c>
      <c r="CU26" s="29" t="s">
        <v>2</v>
      </c>
    </row>
    <row r="27" spans="1:99" ht="12">
      <c r="A27" s="2" t="s">
        <v>70</v>
      </c>
      <c r="B27" s="1">
        <v>35</v>
      </c>
      <c r="C27" s="1">
        <v>51</v>
      </c>
      <c r="D27" s="1">
        <v>14</v>
      </c>
      <c r="E27" s="20">
        <f t="shared" si="2"/>
        <v>21</v>
      </c>
      <c r="F27" s="1">
        <v>34</v>
      </c>
      <c r="G27" s="1">
        <v>43</v>
      </c>
      <c r="H27" s="1">
        <v>23</v>
      </c>
      <c r="I27" s="20">
        <f t="shared" si="3"/>
        <v>11</v>
      </c>
      <c r="J27" s="22">
        <v>0.3</v>
      </c>
      <c r="K27" s="12"/>
      <c r="L27" s="12"/>
      <c r="M27" s="12"/>
      <c r="N27" s="12"/>
      <c r="O27" s="12">
        <v>76.6</v>
      </c>
      <c r="P27" s="1">
        <v>39</v>
      </c>
      <c r="Q27" s="1">
        <v>45</v>
      </c>
      <c r="R27" s="1">
        <v>15</v>
      </c>
      <c r="S27" s="20">
        <f t="shared" si="4"/>
        <v>24</v>
      </c>
      <c r="T27" s="1">
        <v>37</v>
      </c>
      <c r="U27" s="1">
        <v>39</v>
      </c>
      <c r="V27" s="1">
        <v>24</v>
      </c>
      <c r="W27" s="20">
        <f t="shared" si="5"/>
        <v>13</v>
      </c>
      <c r="X27" s="22">
        <v>0.5</v>
      </c>
      <c r="Y27" s="1">
        <v>33</v>
      </c>
      <c r="Z27" s="1">
        <v>52</v>
      </c>
      <c r="AA27" s="1">
        <v>15</v>
      </c>
      <c r="AB27" s="20">
        <f t="shared" si="6"/>
        <v>18</v>
      </c>
      <c r="AC27" s="1">
        <v>33</v>
      </c>
      <c r="AD27" s="1">
        <v>45</v>
      </c>
      <c r="AE27" s="1">
        <v>22</v>
      </c>
      <c r="AF27" s="20">
        <f t="shared" si="7"/>
        <v>11</v>
      </c>
      <c r="AG27" s="22">
        <v>0.2</v>
      </c>
      <c r="AH27" s="100" t="s">
        <v>2</v>
      </c>
      <c r="AI27" s="100" t="s">
        <v>2</v>
      </c>
      <c r="AJ27" s="100" t="s">
        <v>2</v>
      </c>
      <c r="AK27" s="100" t="s">
        <v>2</v>
      </c>
      <c r="AL27" s="100" t="s">
        <v>2</v>
      </c>
      <c r="AM27" s="12">
        <v>25.2</v>
      </c>
      <c r="AN27" s="12">
        <v>42.8</v>
      </c>
      <c r="AO27" s="1">
        <v>33</v>
      </c>
      <c r="AP27" s="1">
        <v>52</v>
      </c>
      <c r="AQ27" s="1">
        <v>15</v>
      </c>
      <c r="AR27" s="20">
        <f t="shared" si="8"/>
        <v>18</v>
      </c>
      <c r="AS27" s="22">
        <v>1.6</v>
      </c>
      <c r="AT27" s="12">
        <v>3.2</v>
      </c>
      <c r="AU27" s="109" t="s">
        <v>2</v>
      </c>
      <c r="AV27" s="109" t="s">
        <v>2</v>
      </c>
      <c r="AW27" s="109" t="s">
        <v>2</v>
      </c>
      <c r="AX27" s="1">
        <v>35</v>
      </c>
      <c r="AY27" s="1">
        <v>53</v>
      </c>
      <c r="AZ27" s="1">
        <v>12</v>
      </c>
      <c r="BA27" s="20">
        <f t="shared" si="9"/>
        <v>23</v>
      </c>
      <c r="BB27" s="1">
        <v>32</v>
      </c>
      <c r="BC27" s="1">
        <v>56</v>
      </c>
      <c r="BD27" s="1">
        <v>12</v>
      </c>
      <c r="BE27" s="20">
        <f t="shared" si="10"/>
        <v>20</v>
      </c>
      <c r="BF27" s="100" t="s">
        <v>2</v>
      </c>
      <c r="BG27" s="100" t="s">
        <v>2</v>
      </c>
      <c r="BH27" s="100" t="s">
        <v>2</v>
      </c>
      <c r="BI27" s="100" t="s">
        <v>2</v>
      </c>
      <c r="BJ27" s="1">
        <v>29</v>
      </c>
      <c r="BK27" s="1">
        <v>58</v>
      </c>
      <c r="BL27" s="1">
        <v>13</v>
      </c>
      <c r="BM27" s="20">
        <f t="shared" si="0"/>
        <v>16</v>
      </c>
      <c r="BN27" s="1">
        <v>28</v>
      </c>
      <c r="BO27" s="1">
        <v>63</v>
      </c>
      <c r="BP27" s="1">
        <v>8</v>
      </c>
      <c r="BQ27" s="20">
        <f t="shared" si="1"/>
        <v>20</v>
      </c>
      <c r="BR27" s="1"/>
      <c r="BS27" s="1"/>
      <c r="BT27" s="1"/>
      <c r="BU27" s="20"/>
      <c r="BV27" s="22"/>
      <c r="BW27" s="1"/>
      <c r="BX27" s="1"/>
      <c r="BY27" s="1"/>
      <c r="BZ27" s="20"/>
      <c r="CA27" s="22"/>
      <c r="CB27" s="22"/>
      <c r="CC27" s="22"/>
      <c r="CD27" s="15"/>
      <c r="CE27" s="13">
        <v>2014</v>
      </c>
      <c r="CF27" s="25">
        <f>AVERAGE(J60:J63)</f>
        <v>-0.58575</v>
      </c>
      <c r="CG27" s="14">
        <f>AVERAGE(O60:O63)</f>
        <v>82.19825</v>
      </c>
      <c r="CH27" s="25">
        <f>AVERAGE(X60:X63)</f>
        <v>-0.652</v>
      </c>
      <c r="CI27" s="102" t="s">
        <v>2</v>
      </c>
      <c r="CJ27" s="102" t="s">
        <v>2</v>
      </c>
      <c r="CK27" s="25">
        <f>AVERAGE(AG60:AG63)</f>
        <v>-0.82175</v>
      </c>
      <c r="CL27" s="25">
        <f>AVERAGE(AL60:AL63)</f>
        <v>3.12125</v>
      </c>
      <c r="CM27" s="25">
        <f>AVERAGE(AS60:AS63)</f>
        <v>2.97625</v>
      </c>
      <c r="CN27" s="105">
        <f>AVERAGE(AT60:AT63)</f>
        <v>7.631</v>
      </c>
      <c r="CO27" s="25">
        <v>2.077189189552115</v>
      </c>
      <c r="CP27" s="25">
        <v>-4.649221609879717</v>
      </c>
      <c r="CQ27" s="25">
        <v>1.4036746580308517</v>
      </c>
      <c r="CR27" s="29" t="s">
        <v>2</v>
      </c>
      <c r="CS27" s="29" t="s">
        <v>2</v>
      </c>
      <c r="CT27" s="29" t="s">
        <v>2</v>
      </c>
      <c r="CU27" s="29" t="s">
        <v>2</v>
      </c>
    </row>
    <row r="28" spans="1:99" ht="12">
      <c r="A28" s="2" t="s">
        <v>72</v>
      </c>
      <c r="B28" s="1">
        <v>32</v>
      </c>
      <c r="C28" s="1">
        <v>53</v>
      </c>
      <c r="D28" s="1">
        <v>15</v>
      </c>
      <c r="E28" s="20">
        <f t="shared" si="2"/>
        <v>17</v>
      </c>
      <c r="F28" s="1">
        <v>40</v>
      </c>
      <c r="G28" s="1">
        <v>44</v>
      </c>
      <c r="H28" s="1">
        <v>17</v>
      </c>
      <c r="I28" s="20">
        <f t="shared" si="3"/>
        <v>23</v>
      </c>
      <c r="J28" s="22">
        <v>1.6</v>
      </c>
      <c r="K28" s="12"/>
      <c r="L28" s="12"/>
      <c r="M28" s="12"/>
      <c r="N28" s="12"/>
      <c r="O28" s="12">
        <v>76.3</v>
      </c>
      <c r="P28" s="1">
        <v>35</v>
      </c>
      <c r="Q28" s="1">
        <v>46</v>
      </c>
      <c r="R28" s="1">
        <v>19</v>
      </c>
      <c r="S28" s="20">
        <f t="shared" si="4"/>
        <v>16</v>
      </c>
      <c r="T28" s="1">
        <v>44</v>
      </c>
      <c r="U28" s="1">
        <v>39</v>
      </c>
      <c r="V28" s="1">
        <v>17</v>
      </c>
      <c r="W28" s="20">
        <f t="shared" si="5"/>
        <v>27</v>
      </c>
      <c r="X28" s="22">
        <v>2.2</v>
      </c>
      <c r="Y28" s="1">
        <v>34</v>
      </c>
      <c r="Z28" s="1">
        <v>52</v>
      </c>
      <c r="AA28" s="1">
        <v>14</v>
      </c>
      <c r="AB28" s="20">
        <f t="shared" si="6"/>
        <v>20</v>
      </c>
      <c r="AC28" s="1">
        <v>42</v>
      </c>
      <c r="AD28" s="1">
        <v>43</v>
      </c>
      <c r="AE28" s="1">
        <v>14</v>
      </c>
      <c r="AF28" s="20">
        <f t="shared" si="7"/>
        <v>28</v>
      </c>
      <c r="AG28" s="22">
        <v>2.1</v>
      </c>
      <c r="AH28" s="100" t="s">
        <v>2</v>
      </c>
      <c r="AI28" s="100" t="s">
        <v>2</v>
      </c>
      <c r="AJ28" s="100" t="s">
        <v>2</v>
      </c>
      <c r="AK28" s="100" t="s">
        <v>2</v>
      </c>
      <c r="AL28" s="100" t="s">
        <v>2</v>
      </c>
      <c r="AM28" s="12">
        <v>23.5</v>
      </c>
      <c r="AN28" s="12">
        <v>45.8</v>
      </c>
      <c r="AO28" s="1">
        <v>41</v>
      </c>
      <c r="AP28" s="1">
        <v>50</v>
      </c>
      <c r="AQ28" s="1">
        <v>9</v>
      </c>
      <c r="AR28" s="20">
        <f t="shared" si="8"/>
        <v>32</v>
      </c>
      <c r="AS28" s="22">
        <v>3.4</v>
      </c>
      <c r="AT28" s="12">
        <v>3.3</v>
      </c>
      <c r="AU28" s="109" t="s">
        <v>2</v>
      </c>
      <c r="AV28" s="109" t="s">
        <v>2</v>
      </c>
      <c r="AW28" s="109" t="s">
        <v>2</v>
      </c>
      <c r="AX28" s="1">
        <v>39</v>
      </c>
      <c r="AY28" s="1">
        <v>53</v>
      </c>
      <c r="AZ28" s="1">
        <v>8</v>
      </c>
      <c r="BA28" s="20">
        <f t="shared" si="9"/>
        <v>31</v>
      </c>
      <c r="BB28" s="1">
        <v>45</v>
      </c>
      <c r="BC28" s="1">
        <v>49</v>
      </c>
      <c r="BD28" s="1">
        <v>5</v>
      </c>
      <c r="BE28" s="20">
        <f t="shared" si="10"/>
        <v>40</v>
      </c>
      <c r="BF28" s="100" t="s">
        <v>2</v>
      </c>
      <c r="BG28" s="100" t="s">
        <v>2</v>
      </c>
      <c r="BH28" s="100" t="s">
        <v>2</v>
      </c>
      <c r="BI28" s="100" t="s">
        <v>2</v>
      </c>
      <c r="BJ28" s="1">
        <v>39</v>
      </c>
      <c r="BK28" s="1">
        <v>54</v>
      </c>
      <c r="BL28" s="1">
        <v>7</v>
      </c>
      <c r="BM28" s="20">
        <f t="shared" si="0"/>
        <v>32</v>
      </c>
      <c r="BN28" s="1">
        <v>28</v>
      </c>
      <c r="BO28" s="1">
        <v>69</v>
      </c>
      <c r="BP28" s="1">
        <v>3</v>
      </c>
      <c r="BQ28" s="20">
        <f t="shared" si="1"/>
        <v>25</v>
      </c>
      <c r="BR28" s="1"/>
      <c r="BS28" s="1"/>
      <c r="BT28" s="1"/>
      <c r="BU28" s="20"/>
      <c r="BV28" s="22"/>
      <c r="BW28" s="1"/>
      <c r="BX28" s="1"/>
      <c r="BY28" s="1"/>
      <c r="BZ28" s="20"/>
      <c r="CA28" s="22"/>
      <c r="CB28" s="22"/>
      <c r="CC28" s="22"/>
      <c r="CD28" s="15"/>
      <c r="CE28" s="13">
        <v>2015</v>
      </c>
      <c r="CF28" s="25">
        <f>AVERAGE(J64:J67)</f>
        <v>1.5235</v>
      </c>
      <c r="CG28" s="14">
        <f>AVERAGE(O64:O67)</f>
        <v>75.6725</v>
      </c>
      <c r="CH28" s="25">
        <f>AVERAGE(X64:X67)</f>
        <v>1.79075</v>
      </c>
      <c r="CI28" s="102" t="s">
        <v>2</v>
      </c>
      <c r="CJ28" s="102" t="s">
        <v>2</v>
      </c>
      <c r="CK28" s="25">
        <f>AVERAGE(AG64:AG67)</f>
        <v>1.0899999999999999</v>
      </c>
      <c r="CL28" s="25">
        <f>AVERAGE(AL64:AL67)</f>
        <v>1.68725</v>
      </c>
      <c r="CM28" s="25">
        <f>AVERAGE(AS64:AS67)</f>
        <v>2.476</v>
      </c>
      <c r="CN28" s="105">
        <f>AVERAGE(AT64:AT67)</f>
        <v>9.658249999999999</v>
      </c>
      <c r="CO28" s="25">
        <v>3.5045571246593568</v>
      </c>
      <c r="CP28" s="25">
        <v>4.468269119213602</v>
      </c>
      <c r="CQ28" s="25">
        <v>3.595241960990492</v>
      </c>
      <c r="CR28" s="29" t="s">
        <v>2</v>
      </c>
      <c r="CS28" s="29" t="s">
        <v>2</v>
      </c>
      <c r="CT28" s="29" t="s">
        <v>2</v>
      </c>
      <c r="CU28" s="29" t="s">
        <v>2</v>
      </c>
    </row>
    <row r="29" spans="1:103" ht="12.75" thickBot="1">
      <c r="A29" s="2" t="s">
        <v>67</v>
      </c>
      <c r="B29" s="1">
        <v>43</v>
      </c>
      <c r="C29" s="1">
        <v>44</v>
      </c>
      <c r="D29" s="1">
        <v>13</v>
      </c>
      <c r="E29" s="20">
        <f t="shared" si="2"/>
        <v>30</v>
      </c>
      <c r="F29" s="1">
        <v>47</v>
      </c>
      <c r="G29" s="1">
        <v>36</v>
      </c>
      <c r="H29" s="1">
        <v>17</v>
      </c>
      <c r="I29" s="20">
        <f t="shared" si="3"/>
        <v>30</v>
      </c>
      <c r="J29" s="22">
        <v>2.7</v>
      </c>
      <c r="K29" s="12"/>
      <c r="L29" s="12"/>
      <c r="M29" s="12"/>
      <c r="N29" s="12"/>
      <c r="O29" s="12">
        <v>77.9</v>
      </c>
      <c r="P29" s="1">
        <v>51</v>
      </c>
      <c r="Q29" s="1">
        <v>35</v>
      </c>
      <c r="R29" s="1">
        <v>14</v>
      </c>
      <c r="S29" s="20">
        <f t="shared" si="4"/>
        <v>37</v>
      </c>
      <c r="T29" s="1">
        <v>51</v>
      </c>
      <c r="U29" s="1">
        <v>32</v>
      </c>
      <c r="V29" s="1">
        <v>17</v>
      </c>
      <c r="W29" s="20">
        <f t="shared" si="5"/>
        <v>34</v>
      </c>
      <c r="X29" s="22">
        <v>3</v>
      </c>
      <c r="Y29" s="1">
        <v>45</v>
      </c>
      <c r="Z29" s="1">
        <v>41</v>
      </c>
      <c r="AA29" s="1">
        <v>14</v>
      </c>
      <c r="AB29" s="20">
        <f t="shared" si="6"/>
        <v>31</v>
      </c>
      <c r="AC29" s="1">
        <v>49</v>
      </c>
      <c r="AD29" s="1">
        <v>36</v>
      </c>
      <c r="AE29" s="1">
        <v>15</v>
      </c>
      <c r="AF29" s="20">
        <f t="shared" si="7"/>
        <v>34</v>
      </c>
      <c r="AG29" s="22">
        <v>2.6</v>
      </c>
      <c r="AH29" s="100" t="s">
        <v>2</v>
      </c>
      <c r="AI29" s="100" t="s">
        <v>2</v>
      </c>
      <c r="AJ29" s="100" t="s">
        <v>2</v>
      </c>
      <c r="AK29" s="100" t="s">
        <v>2</v>
      </c>
      <c r="AL29" s="100" t="s">
        <v>2</v>
      </c>
      <c r="AM29" s="12">
        <v>25.2</v>
      </c>
      <c r="AN29" s="12">
        <v>44.9</v>
      </c>
      <c r="AO29" s="1">
        <v>47</v>
      </c>
      <c r="AP29" s="1">
        <v>45</v>
      </c>
      <c r="AQ29" s="1">
        <v>8</v>
      </c>
      <c r="AR29" s="20">
        <f t="shared" si="8"/>
        <v>39</v>
      </c>
      <c r="AS29" s="22">
        <v>4.2</v>
      </c>
      <c r="AT29" s="12">
        <v>3.2</v>
      </c>
      <c r="AU29" s="109" t="s">
        <v>2</v>
      </c>
      <c r="AV29" s="109" t="s">
        <v>2</v>
      </c>
      <c r="AW29" s="109" t="s">
        <v>2</v>
      </c>
      <c r="AX29" s="1">
        <v>22</v>
      </c>
      <c r="AY29" s="1">
        <v>54</v>
      </c>
      <c r="AZ29" s="1">
        <v>24</v>
      </c>
      <c r="BA29" s="20">
        <f t="shared" si="9"/>
        <v>-2</v>
      </c>
      <c r="BB29" s="1">
        <v>26</v>
      </c>
      <c r="BC29" s="1">
        <v>51</v>
      </c>
      <c r="BD29" s="1">
        <v>23</v>
      </c>
      <c r="BE29" s="20">
        <f t="shared" si="10"/>
        <v>3</v>
      </c>
      <c r="BF29" s="100" t="s">
        <v>2</v>
      </c>
      <c r="BG29" s="100" t="s">
        <v>2</v>
      </c>
      <c r="BH29" s="100" t="s">
        <v>2</v>
      </c>
      <c r="BI29" s="100" t="s">
        <v>2</v>
      </c>
      <c r="BJ29" s="1">
        <v>20</v>
      </c>
      <c r="BK29" s="1">
        <v>57</v>
      </c>
      <c r="BL29" s="1">
        <v>23</v>
      </c>
      <c r="BM29" s="20">
        <f t="shared" si="0"/>
        <v>-3</v>
      </c>
      <c r="BN29" s="1">
        <v>24</v>
      </c>
      <c r="BO29" s="1">
        <v>67</v>
      </c>
      <c r="BP29" s="1">
        <v>9</v>
      </c>
      <c r="BQ29" s="20">
        <f t="shared" si="1"/>
        <v>15</v>
      </c>
      <c r="BR29" s="1"/>
      <c r="BS29" s="1"/>
      <c r="BT29" s="1"/>
      <c r="BU29" s="20"/>
      <c r="BV29" s="22"/>
      <c r="BW29" s="1"/>
      <c r="BX29" s="1"/>
      <c r="BY29" s="1"/>
      <c r="BZ29" s="20"/>
      <c r="CA29" s="22"/>
      <c r="CB29" s="22"/>
      <c r="CC29" s="22"/>
      <c r="CD29" s="17"/>
      <c r="CE29" s="11"/>
      <c r="CF29" s="11"/>
      <c r="CG29" s="11"/>
      <c r="CH29" s="11"/>
      <c r="CI29" s="11"/>
      <c r="CJ29" s="11"/>
      <c r="CK29" s="11"/>
      <c r="CL29" s="11"/>
      <c r="CM29" s="11"/>
      <c r="CN29" s="11"/>
      <c r="CO29" s="11"/>
      <c r="CP29" s="11"/>
      <c r="CQ29" s="11"/>
      <c r="CR29" s="11"/>
      <c r="CS29" s="11"/>
      <c r="CT29" s="11"/>
      <c r="CU29" s="11"/>
      <c r="CV29" s="17"/>
      <c r="CW29" s="17"/>
      <c r="CX29" s="17"/>
      <c r="CY29" s="17"/>
    </row>
    <row r="30" spans="1:95" ht="12">
      <c r="A30" s="2" t="s">
        <v>64</v>
      </c>
      <c r="B30" s="1">
        <v>26</v>
      </c>
      <c r="C30" s="1">
        <v>50</v>
      </c>
      <c r="D30" s="1">
        <v>24</v>
      </c>
      <c r="E30" s="20">
        <f t="shared" si="2"/>
        <v>2</v>
      </c>
      <c r="F30" s="1">
        <v>44</v>
      </c>
      <c r="G30" s="1">
        <v>38</v>
      </c>
      <c r="H30" s="1">
        <v>18</v>
      </c>
      <c r="I30" s="20">
        <f t="shared" si="3"/>
        <v>26</v>
      </c>
      <c r="J30" s="22">
        <v>2.2</v>
      </c>
      <c r="K30" s="12"/>
      <c r="L30" s="12"/>
      <c r="M30" s="12"/>
      <c r="N30" s="12"/>
      <c r="O30" s="12">
        <v>74.2</v>
      </c>
      <c r="P30" s="1">
        <v>27</v>
      </c>
      <c r="Q30" s="1">
        <v>49</v>
      </c>
      <c r="R30" s="1">
        <v>23</v>
      </c>
      <c r="S30" s="20">
        <f t="shared" si="4"/>
        <v>4</v>
      </c>
      <c r="T30" s="1">
        <v>45</v>
      </c>
      <c r="U30" s="1">
        <v>38</v>
      </c>
      <c r="V30" s="1">
        <v>16</v>
      </c>
      <c r="W30" s="20">
        <f t="shared" si="5"/>
        <v>29</v>
      </c>
      <c r="X30" s="22">
        <v>2.5</v>
      </c>
      <c r="Y30" s="1">
        <v>27</v>
      </c>
      <c r="Z30" s="1">
        <v>57</v>
      </c>
      <c r="AA30" s="1">
        <v>16</v>
      </c>
      <c r="AB30" s="20">
        <f t="shared" si="6"/>
        <v>11</v>
      </c>
      <c r="AC30" s="1">
        <v>45</v>
      </c>
      <c r="AD30" s="1">
        <v>41</v>
      </c>
      <c r="AE30" s="1">
        <v>15</v>
      </c>
      <c r="AF30" s="20">
        <f t="shared" si="7"/>
        <v>30</v>
      </c>
      <c r="AG30" s="22">
        <v>2.3</v>
      </c>
      <c r="AH30" s="100" t="s">
        <v>2</v>
      </c>
      <c r="AI30" s="100" t="s">
        <v>2</v>
      </c>
      <c r="AJ30" s="100" t="s">
        <v>2</v>
      </c>
      <c r="AK30" s="100" t="s">
        <v>2</v>
      </c>
      <c r="AL30" s="100" t="s">
        <v>2</v>
      </c>
      <c r="AM30" s="12">
        <v>28.6</v>
      </c>
      <c r="AN30" s="12">
        <v>42.4</v>
      </c>
      <c r="AO30" s="1">
        <v>38</v>
      </c>
      <c r="AP30" s="1">
        <v>51</v>
      </c>
      <c r="AQ30" s="1">
        <v>11</v>
      </c>
      <c r="AR30" s="20">
        <f t="shared" si="8"/>
        <v>27</v>
      </c>
      <c r="AS30" s="22">
        <v>3.3</v>
      </c>
      <c r="AT30" s="12">
        <v>3.1</v>
      </c>
      <c r="AU30" s="109" t="s">
        <v>2</v>
      </c>
      <c r="AV30" s="109" t="s">
        <v>2</v>
      </c>
      <c r="AW30" s="109" t="s">
        <v>2</v>
      </c>
      <c r="AX30" s="1">
        <v>50</v>
      </c>
      <c r="AY30" s="1">
        <v>38</v>
      </c>
      <c r="AZ30" s="1">
        <v>12</v>
      </c>
      <c r="BA30" s="20">
        <f t="shared" si="9"/>
        <v>38</v>
      </c>
      <c r="BB30" s="1">
        <v>45</v>
      </c>
      <c r="BC30" s="1">
        <v>42</v>
      </c>
      <c r="BD30" s="1">
        <v>13</v>
      </c>
      <c r="BE30" s="20">
        <f t="shared" si="10"/>
        <v>32</v>
      </c>
      <c r="BF30" s="100" t="s">
        <v>2</v>
      </c>
      <c r="BG30" s="100" t="s">
        <v>2</v>
      </c>
      <c r="BH30" s="100" t="s">
        <v>2</v>
      </c>
      <c r="BI30" s="100" t="s">
        <v>2</v>
      </c>
      <c r="BJ30" s="1">
        <v>39</v>
      </c>
      <c r="BK30" s="1">
        <v>47</v>
      </c>
      <c r="BL30" s="1">
        <v>14</v>
      </c>
      <c r="BM30" s="20">
        <f t="shared" si="0"/>
        <v>25</v>
      </c>
      <c r="BN30" s="1">
        <v>33</v>
      </c>
      <c r="BO30" s="1">
        <v>58</v>
      </c>
      <c r="BP30" s="1">
        <v>9</v>
      </c>
      <c r="BQ30" s="20">
        <f t="shared" si="1"/>
        <v>24</v>
      </c>
      <c r="BR30" s="1"/>
      <c r="BS30" s="1"/>
      <c r="BT30" s="1"/>
      <c r="BU30" s="20"/>
      <c r="BV30" s="22"/>
      <c r="BW30" s="1"/>
      <c r="BX30" s="1"/>
      <c r="BY30" s="1"/>
      <c r="BZ30" s="20"/>
      <c r="CA30" s="22"/>
      <c r="CB30" s="22"/>
      <c r="CC30" s="22"/>
      <c r="CE30" s="2" t="s">
        <v>71</v>
      </c>
      <c r="CF30" s="14"/>
      <c r="CG30" s="14"/>
      <c r="CH30" s="14"/>
      <c r="CI30" s="14"/>
      <c r="CJ30" s="14"/>
      <c r="CK30" s="14"/>
      <c r="CL30" s="14"/>
      <c r="CM30" s="14"/>
      <c r="CN30" s="14"/>
      <c r="CO30" s="14"/>
      <c r="CP30" s="14"/>
      <c r="CQ30" s="14"/>
    </row>
    <row r="31" spans="1:95" ht="12">
      <c r="A31" s="2" t="s">
        <v>73</v>
      </c>
      <c r="B31" s="1">
        <v>43</v>
      </c>
      <c r="C31" s="1">
        <v>44</v>
      </c>
      <c r="D31" s="1">
        <v>12</v>
      </c>
      <c r="E31" s="20">
        <f t="shared" si="2"/>
        <v>31</v>
      </c>
      <c r="F31" s="1">
        <v>44</v>
      </c>
      <c r="G31" s="1">
        <v>43</v>
      </c>
      <c r="H31" s="1">
        <v>12</v>
      </c>
      <c r="I31" s="20">
        <f t="shared" si="3"/>
        <v>32</v>
      </c>
      <c r="J31" s="22">
        <v>2.5</v>
      </c>
      <c r="K31" s="12"/>
      <c r="L31" s="12"/>
      <c r="M31" s="12"/>
      <c r="N31" s="12"/>
      <c r="O31" s="12">
        <v>77.2</v>
      </c>
      <c r="P31" s="1">
        <v>46</v>
      </c>
      <c r="Q31" s="1">
        <v>40</v>
      </c>
      <c r="R31" s="1">
        <v>14</v>
      </c>
      <c r="S31" s="20">
        <f t="shared" si="4"/>
        <v>32</v>
      </c>
      <c r="T31" s="1">
        <v>51</v>
      </c>
      <c r="U31" s="1">
        <v>34</v>
      </c>
      <c r="V31" s="1">
        <v>14</v>
      </c>
      <c r="W31" s="20">
        <f t="shared" si="5"/>
        <v>37</v>
      </c>
      <c r="X31" s="22">
        <v>3.1</v>
      </c>
      <c r="Y31" s="1">
        <v>46</v>
      </c>
      <c r="Z31" s="1">
        <v>43</v>
      </c>
      <c r="AA31" s="1">
        <v>11</v>
      </c>
      <c r="AB31" s="20">
        <f t="shared" si="6"/>
        <v>35</v>
      </c>
      <c r="AC31" s="1">
        <v>49</v>
      </c>
      <c r="AD31" s="1">
        <v>39</v>
      </c>
      <c r="AE31" s="1">
        <v>12</v>
      </c>
      <c r="AF31" s="20">
        <f t="shared" si="7"/>
        <v>37</v>
      </c>
      <c r="AG31" s="22">
        <v>3.1</v>
      </c>
      <c r="AH31" s="100" t="s">
        <v>2</v>
      </c>
      <c r="AI31" s="100" t="s">
        <v>2</v>
      </c>
      <c r="AJ31" s="100" t="s">
        <v>2</v>
      </c>
      <c r="AK31" s="100" t="s">
        <v>2</v>
      </c>
      <c r="AL31" s="100" t="s">
        <v>2</v>
      </c>
      <c r="AM31" s="12">
        <v>27.8</v>
      </c>
      <c r="AN31" s="12">
        <v>45.4</v>
      </c>
      <c r="AO31" s="1">
        <v>43</v>
      </c>
      <c r="AP31" s="1">
        <v>48</v>
      </c>
      <c r="AQ31" s="1">
        <v>9</v>
      </c>
      <c r="AR31" s="20">
        <f t="shared" si="8"/>
        <v>34</v>
      </c>
      <c r="AS31" s="22">
        <v>2.8</v>
      </c>
      <c r="AT31" s="12">
        <v>3.5</v>
      </c>
      <c r="AU31" s="109" t="s">
        <v>2</v>
      </c>
      <c r="AV31" s="109" t="s">
        <v>2</v>
      </c>
      <c r="AW31" s="109" t="s">
        <v>2</v>
      </c>
      <c r="AX31" s="1">
        <v>38</v>
      </c>
      <c r="AY31" s="1">
        <v>53</v>
      </c>
      <c r="AZ31" s="1">
        <v>9</v>
      </c>
      <c r="BA31" s="20">
        <f t="shared" si="9"/>
        <v>29</v>
      </c>
      <c r="BB31" s="1">
        <v>39</v>
      </c>
      <c r="BC31" s="1">
        <v>50</v>
      </c>
      <c r="BD31" s="1">
        <v>10</v>
      </c>
      <c r="BE31" s="20">
        <f t="shared" si="10"/>
        <v>29</v>
      </c>
      <c r="BF31" s="100" t="s">
        <v>2</v>
      </c>
      <c r="BG31" s="100" t="s">
        <v>2</v>
      </c>
      <c r="BH31" s="100" t="s">
        <v>2</v>
      </c>
      <c r="BI31" s="100" t="s">
        <v>2</v>
      </c>
      <c r="BJ31" s="1">
        <v>35</v>
      </c>
      <c r="BK31" s="1">
        <v>56</v>
      </c>
      <c r="BL31" s="1">
        <v>8</v>
      </c>
      <c r="BM31" s="20">
        <f t="shared" si="0"/>
        <v>27</v>
      </c>
      <c r="BN31" s="1">
        <v>26</v>
      </c>
      <c r="BO31" s="1">
        <v>69</v>
      </c>
      <c r="BP31" s="1">
        <v>5</v>
      </c>
      <c r="BQ31" s="20">
        <f t="shared" si="1"/>
        <v>21</v>
      </c>
      <c r="BR31" s="1"/>
      <c r="BS31" s="1"/>
      <c r="BT31" s="1"/>
      <c r="BU31" s="20"/>
      <c r="BV31" s="22"/>
      <c r="BW31" s="1"/>
      <c r="BX31" s="1"/>
      <c r="BY31" s="1"/>
      <c r="BZ31" s="20"/>
      <c r="CA31" s="22"/>
      <c r="CB31" s="22"/>
      <c r="CC31" s="22"/>
      <c r="CE31" s="101" t="s">
        <v>426</v>
      </c>
      <c r="CF31" s="14"/>
      <c r="CG31" s="14"/>
      <c r="CH31" s="14"/>
      <c r="CI31" s="14"/>
      <c r="CJ31" s="14"/>
      <c r="CK31" s="14"/>
      <c r="CL31" s="14"/>
      <c r="CM31" s="14"/>
      <c r="CN31" s="14"/>
      <c r="CO31" s="14"/>
      <c r="CP31" s="14"/>
      <c r="CQ31" s="14"/>
    </row>
    <row r="32" spans="1:83" ht="12">
      <c r="A32" s="2" t="s">
        <v>74</v>
      </c>
      <c r="B32" s="1">
        <v>42.75567941332811</v>
      </c>
      <c r="C32" s="1">
        <v>47.72552267220825</v>
      </c>
      <c r="D32" s="1">
        <v>9.518797914463645</v>
      </c>
      <c r="E32" s="20">
        <f t="shared" si="2"/>
        <v>33.23688149886446</v>
      </c>
      <c r="F32" s="1">
        <v>48.668145703276245</v>
      </c>
      <c r="G32" s="1">
        <v>42.141514311367175</v>
      </c>
      <c r="H32" s="1">
        <v>9.190339985356582</v>
      </c>
      <c r="I32" s="20">
        <f t="shared" si="3"/>
        <v>39.477805717919665</v>
      </c>
      <c r="J32" s="22">
        <v>3.167</v>
      </c>
      <c r="K32" s="1">
        <v>11.479971946770824</v>
      </c>
      <c r="L32" s="1">
        <v>84.65597644210975</v>
      </c>
      <c r="M32" s="1">
        <v>3.8640516111194274</v>
      </c>
      <c r="N32" s="20">
        <f>K32-M32</f>
        <v>7.615920335651397</v>
      </c>
      <c r="O32" s="23" t="s">
        <v>188</v>
      </c>
      <c r="P32" s="1">
        <v>45.549085428843206</v>
      </c>
      <c r="Q32" s="1">
        <v>41.3766543733428</v>
      </c>
      <c r="R32" s="1">
        <v>13.074260197813986</v>
      </c>
      <c r="S32" s="20">
        <f t="shared" si="4"/>
        <v>32.47482523102922</v>
      </c>
      <c r="T32" s="1">
        <v>51.756038905054034</v>
      </c>
      <c r="U32" s="1">
        <v>38.487534143316</v>
      </c>
      <c r="V32" s="1">
        <v>9.75642695162996</v>
      </c>
      <c r="W32" s="20">
        <f t="shared" si="5"/>
        <v>41.99961195342407</v>
      </c>
      <c r="X32" s="22">
        <v>3.782</v>
      </c>
      <c r="Y32" s="1">
        <v>44.140928323107026</v>
      </c>
      <c r="Z32" s="1">
        <v>44.5023508188825</v>
      </c>
      <c r="AA32" s="1">
        <v>11.356720858010476</v>
      </c>
      <c r="AB32" s="20">
        <f t="shared" si="6"/>
        <v>32.78420746509655</v>
      </c>
      <c r="AC32" s="1">
        <v>52.37179092819326</v>
      </c>
      <c r="AD32" s="1">
        <v>36.920694887875506</v>
      </c>
      <c r="AE32" s="1">
        <v>10.70751418393123</v>
      </c>
      <c r="AF32" s="20">
        <f t="shared" si="7"/>
        <v>41.66427674426203</v>
      </c>
      <c r="AG32" s="22">
        <v>3.519</v>
      </c>
      <c r="AH32" s="100" t="s">
        <v>2</v>
      </c>
      <c r="AI32" s="100" t="s">
        <v>2</v>
      </c>
      <c r="AJ32" s="100" t="s">
        <v>2</v>
      </c>
      <c r="AK32" s="100" t="s">
        <v>2</v>
      </c>
      <c r="AL32" s="100" t="s">
        <v>2</v>
      </c>
      <c r="AM32" s="12">
        <v>33.5</v>
      </c>
      <c r="AN32" s="12">
        <v>38.602</v>
      </c>
      <c r="AO32" s="1">
        <v>53.630933722766315</v>
      </c>
      <c r="AP32" s="1">
        <v>37.358628809898434</v>
      </c>
      <c r="AQ32" s="1">
        <v>9.010437467335244</v>
      </c>
      <c r="AR32" s="20">
        <f t="shared" si="8"/>
        <v>44.62049625543107</v>
      </c>
      <c r="AS32" s="22">
        <v>5.167</v>
      </c>
      <c r="AT32" s="12">
        <v>3.533</v>
      </c>
      <c r="AU32" s="109" t="s">
        <v>2</v>
      </c>
      <c r="AV32" s="109" t="s">
        <v>2</v>
      </c>
      <c r="AW32" s="109" t="s">
        <v>2</v>
      </c>
      <c r="AX32" s="1">
        <v>43</v>
      </c>
      <c r="AY32" s="1">
        <v>52</v>
      </c>
      <c r="AZ32" s="1">
        <v>5</v>
      </c>
      <c r="BA32" s="20">
        <f t="shared" si="9"/>
        <v>38</v>
      </c>
      <c r="BB32" s="1">
        <v>48</v>
      </c>
      <c r="BC32" s="1">
        <v>47</v>
      </c>
      <c r="BD32" s="1">
        <v>5</v>
      </c>
      <c r="BE32" s="20">
        <f t="shared" si="10"/>
        <v>43</v>
      </c>
      <c r="BF32" s="100" t="s">
        <v>2</v>
      </c>
      <c r="BG32" s="100" t="s">
        <v>2</v>
      </c>
      <c r="BH32" s="100" t="s">
        <v>2</v>
      </c>
      <c r="BI32" s="100" t="s">
        <v>2</v>
      </c>
      <c r="BJ32" s="1">
        <v>40</v>
      </c>
      <c r="BK32" s="1">
        <v>56</v>
      </c>
      <c r="BL32" s="1">
        <v>4</v>
      </c>
      <c r="BM32" s="20">
        <f t="shared" si="0"/>
        <v>36</v>
      </c>
      <c r="BN32" s="1">
        <v>50</v>
      </c>
      <c r="BO32" s="1">
        <v>45</v>
      </c>
      <c r="BP32" s="1">
        <v>5</v>
      </c>
      <c r="BQ32" s="20">
        <f t="shared" si="1"/>
        <v>45</v>
      </c>
      <c r="BR32" s="1">
        <v>43</v>
      </c>
      <c r="BS32" s="1">
        <v>50</v>
      </c>
      <c r="BT32" s="1">
        <v>7</v>
      </c>
      <c r="BU32" s="20">
        <f aca="true" t="shared" si="11" ref="BU32:BU47">BR32-BT32</f>
        <v>36</v>
      </c>
      <c r="BV32" s="22">
        <v>1.378</v>
      </c>
      <c r="BW32" s="1">
        <v>39</v>
      </c>
      <c r="BX32" s="1">
        <v>54</v>
      </c>
      <c r="BY32" s="1">
        <v>6</v>
      </c>
      <c r="BZ32" s="20">
        <f aca="true" t="shared" si="12" ref="BZ32:BZ47">BW32-BY32</f>
        <v>33</v>
      </c>
      <c r="CA32" s="22">
        <v>1.263</v>
      </c>
      <c r="CB32" s="22">
        <f>#N/A</f>
        <v>1.339475</v>
      </c>
      <c r="CC32" s="22"/>
      <c r="CE32" s="2" t="s">
        <v>384</v>
      </c>
    </row>
    <row r="33" spans="1:81" ht="12">
      <c r="A33" s="2" t="s">
        <v>67</v>
      </c>
      <c r="B33" s="1">
        <v>36.32140761273619</v>
      </c>
      <c r="C33" s="1">
        <v>53.40750075594109</v>
      </c>
      <c r="D33" s="1">
        <v>10.271091631322719</v>
      </c>
      <c r="E33" s="20">
        <f t="shared" si="2"/>
        <v>26.05031598141347</v>
      </c>
      <c r="F33" s="1">
        <v>45.87214739830486</v>
      </c>
      <c r="G33" s="1">
        <v>42.06751021353428</v>
      </c>
      <c r="H33" s="1">
        <v>12.060342388160858</v>
      </c>
      <c r="I33" s="20">
        <f t="shared" si="3"/>
        <v>33.811805010144</v>
      </c>
      <c r="J33" s="22">
        <v>1.942</v>
      </c>
      <c r="K33" s="1">
        <v>8.528967947216257</v>
      </c>
      <c r="L33" s="1">
        <v>84.38224291852151</v>
      </c>
      <c r="M33" s="1">
        <v>7.0887891342622344</v>
      </c>
      <c r="N33" s="20">
        <f aca="true" t="shared" si="13" ref="N33:N47">K33-M33</f>
        <v>1.4401788129540227</v>
      </c>
      <c r="O33" s="23" t="s">
        <v>188</v>
      </c>
      <c r="P33" s="1">
        <v>35.10965447589236</v>
      </c>
      <c r="Q33" s="1">
        <v>55.509476430767</v>
      </c>
      <c r="R33" s="1">
        <v>9.38086909334064</v>
      </c>
      <c r="S33" s="20">
        <f t="shared" si="4"/>
        <v>25.72878538255172</v>
      </c>
      <c r="T33" s="1">
        <v>48.10587132293175</v>
      </c>
      <c r="U33" s="1">
        <v>40.11626737331123</v>
      </c>
      <c r="V33" s="1">
        <v>11.777861303757021</v>
      </c>
      <c r="W33" s="20">
        <f t="shared" si="5"/>
        <v>36.32801001917473</v>
      </c>
      <c r="X33" s="22">
        <v>2.128</v>
      </c>
      <c r="Y33" s="1">
        <v>37.11874976285784</v>
      </c>
      <c r="Z33" s="1">
        <v>52.16222325202951</v>
      </c>
      <c r="AA33" s="1">
        <v>10.719026985112647</v>
      </c>
      <c r="AB33" s="20">
        <f t="shared" si="6"/>
        <v>26.39972277774519</v>
      </c>
      <c r="AC33" s="1">
        <v>46.72688246219684</v>
      </c>
      <c r="AD33" s="1">
        <v>42.31148466358036</v>
      </c>
      <c r="AE33" s="1">
        <v>10.961632874222804</v>
      </c>
      <c r="AF33" s="20">
        <f t="shared" si="7"/>
        <v>35.76524958797404</v>
      </c>
      <c r="AG33" s="22">
        <v>2.06</v>
      </c>
      <c r="AH33" s="100" t="s">
        <v>2</v>
      </c>
      <c r="AI33" s="100" t="s">
        <v>2</v>
      </c>
      <c r="AJ33" s="100" t="s">
        <v>2</v>
      </c>
      <c r="AK33" s="100" t="s">
        <v>2</v>
      </c>
      <c r="AL33" s="100" t="s">
        <v>2</v>
      </c>
      <c r="AM33" s="12">
        <v>24.2</v>
      </c>
      <c r="AN33" s="12">
        <v>41.777</v>
      </c>
      <c r="AO33" s="1">
        <v>43.66395618587302</v>
      </c>
      <c r="AP33" s="1">
        <v>46.646996066757936</v>
      </c>
      <c r="AQ33" s="1">
        <v>9.689047747369045</v>
      </c>
      <c r="AR33" s="20">
        <f t="shared" si="8"/>
        <v>33.974908438503974</v>
      </c>
      <c r="AS33" s="22">
        <v>3.229</v>
      </c>
      <c r="AT33" s="12">
        <v>3.607</v>
      </c>
      <c r="AU33" s="109" t="s">
        <v>2</v>
      </c>
      <c r="AV33" s="109" t="s">
        <v>2</v>
      </c>
      <c r="AW33" s="109" t="s">
        <v>2</v>
      </c>
      <c r="AX33" s="1">
        <v>18.490177246517312</v>
      </c>
      <c r="AY33" s="1">
        <v>60.831209915739656</v>
      </c>
      <c r="AZ33" s="1">
        <v>20.67861283774303</v>
      </c>
      <c r="BA33" s="20">
        <f t="shared" si="9"/>
        <v>-2.188435591225719</v>
      </c>
      <c r="BB33" s="1">
        <v>20.5012188811781</v>
      </c>
      <c r="BC33" s="1">
        <v>60.883857091055006</v>
      </c>
      <c r="BD33" s="1">
        <v>18.61492402776689</v>
      </c>
      <c r="BE33" s="20">
        <f t="shared" si="10"/>
        <v>1.8862948534112114</v>
      </c>
      <c r="BF33" s="100" t="s">
        <v>2</v>
      </c>
      <c r="BG33" s="100" t="s">
        <v>2</v>
      </c>
      <c r="BH33" s="100" t="s">
        <v>2</v>
      </c>
      <c r="BI33" s="100" t="s">
        <v>2</v>
      </c>
      <c r="BJ33" s="1">
        <v>17.31983533464784</v>
      </c>
      <c r="BK33" s="1">
        <v>63.40493777647642</v>
      </c>
      <c r="BL33" s="1">
        <v>19.27522688887574</v>
      </c>
      <c r="BM33" s="20">
        <f t="shared" si="0"/>
        <v>-1.955391554227898</v>
      </c>
      <c r="BN33" s="1">
        <v>19.601064446479075</v>
      </c>
      <c r="BO33" s="1">
        <v>60.9750222477462</v>
      </c>
      <c r="BP33" s="1">
        <v>19.42391330577472</v>
      </c>
      <c r="BQ33" s="20">
        <f t="shared" si="1"/>
        <v>0.17715114070435334</v>
      </c>
      <c r="BR33" s="1">
        <v>41.747124772565186</v>
      </c>
      <c r="BS33" s="1">
        <v>51.06626305337666</v>
      </c>
      <c r="BT33" s="1">
        <v>7.186612174058146</v>
      </c>
      <c r="BU33" s="20">
        <f t="shared" si="11"/>
        <v>34.56051259850704</v>
      </c>
      <c r="BV33" s="22">
        <v>1.154</v>
      </c>
      <c r="BW33" s="1">
        <v>39.35864466540232</v>
      </c>
      <c r="BX33" s="1">
        <v>53.47437163315699</v>
      </c>
      <c r="BY33" s="1">
        <v>7.166983701440683</v>
      </c>
      <c r="BZ33" s="20">
        <f t="shared" si="12"/>
        <v>32.19166096396164</v>
      </c>
      <c r="CA33" s="22">
        <v>1.104</v>
      </c>
      <c r="CB33" s="22">
        <f>#N/A</f>
        <v>1.1419</v>
      </c>
      <c r="CC33" s="22"/>
    </row>
    <row r="34" spans="1:85" ht="12">
      <c r="A34" s="2" t="s">
        <v>64</v>
      </c>
      <c r="B34" s="1">
        <v>25.52655379352177</v>
      </c>
      <c r="C34" s="1">
        <v>55.42433672898781</v>
      </c>
      <c r="D34" s="1">
        <v>19.049109477490415</v>
      </c>
      <c r="E34" s="20">
        <f t="shared" si="2"/>
        <v>6.477444316031356</v>
      </c>
      <c r="F34" s="1">
        <v>44.3552525775297</v>
      </c>
      <c r="G34" s="1">
        <v>36.48608532209045</v>
      </c>
      <c r="H34" s="1">
        <v>19.158662100379846</v>
      </c>
      <c r="I34" s="20">
        <f t="shared" si="3"/>
        <v>25.19659047714985</v>
      </c>
      <c r="J34" s="22">
        <v>1.406</v>
      </c>
      <c r="K34" s="1">
        <v>6.036282381849264</v>
      </c>
      <c r="L34" s="1">
        <v>87.74909052353892</v>
      </c>
      <c r="M34" s="1">
        <v>6.214627094611821</v>
      </c>
      <c r="N34" s="20">
        <f t="shared" si="13"/>
        <v>-0.1783447127625566</v>
      </c>
      <c r="O34" s="23" t="s">
        <v>188</v>
      </c>
      <c r="P34" s="1">
        <v>27.377372841805276</v>
      </c>
      <c r="Q34" s="1">
        <v>55.85245450353743</v>
      </c>
      <c r="R34" s="1">
        <v>16.7701726546573</v>
      </c>
      <c r="S34" s="20">
        <f t="shared" si="4"/>
        <v>10.607200187147974</v>
      </c>
      <c r="T34" s="1">
        <v>45.8596521476352</v>
      </c>
      <c r="U34" s="1">
        <v>36.11825854622307</v>
      </c>
      <c r="V34" s="1">
        <v>18.022089306141734</v>
      </c>
      <c r="W34" s="20">
        <f t="shared" si="5"/>
        <v>27.83756284149347</v>
      </c>
      <c r="X34" s="22">
        <v>1.149</v>
      </c>
      <c r="Y34" s="1">
        <v>25.284697269261436</v>
      </c>
      <c r="Z34" s="1">
        <v>58.064462853618394</v>
      </c>
      <c r="AA34" s="1">
        <v>16.65083987712017</v>
      </c>
      <c r="AB34" s="20">
        <f t="shared" si="6"/>
        <v>8.633857392141266</v>
      </c>
      <c r="AC34" s="1">
        <v>41.17371441269193</v>
      </c>
      <c r="AD34" s="1">
        <v>39.38448608565266</v>
      </c>
      <c r="AE34" s="1">
        <v>19.44179950165541</v>
      </c>
      <c r="AF34" s="20">
        <f t="shared" si="7"/>
        <v>21.73191491103652</v>
      </c>
      <c r="AG34" s="22">
        <v>0.634</v>
      </c>
      <c r="AH34" s="100" t="s">
        <v>2</v>
      </c>
      <c r="AI34" s="100" t="s">
        <v>2</v>
      </c>
      <c r="AJ34" s="100" t="s">
        <v>2</v>
      </c>
      <c r="AK34" s="100" t="s">
        <v>2</v>
      </c>
      <c r="AL34" s="100" t="s">
        <v>2</v>
      </c>
      <c r="AM34" s="12">
        <v>27.5</v>
      </c>
      <c r="AN34" s="12">
        <v>45.335</v>
      </c>
      <c r="AO34" s="1">
        <v>42.6964625774284</v>
      </c>
      <c r="AP34" s="1">
        <v>44.61723843306509</v>
      </c>
      <c r="AQ34" s="1">
        <v>12.686298989506506</v>
      </c>
      <c r="AR34" s="20">
        <f t="shared" si="8"/>
        <v>30.010163587921895</v>
      </c>
      <c r="AS34" s="22">
        <v>3.384</v>
      </c>
      <c r="AT34" s="12">
        <v>4.23</v>
      </c>
      <c r="AU34" s="109" t="s">
        <v>2</v>
      </c>
      <c r="AV34" s="109" t="s">
        <v>2</v>
      </c>
      <c r="AW34" s="109" t="s">
        <v>2</v>
      </c>
      <c r="AX34" s="1">
        <v>42.170298024270174</v>
      </c>
      <c r="AY34" s="1">
        <v>48.49202032571778</v>
      </c>
      <c r="AZ34" s="1">
        <v>9.337681650012039</v>
      </c>
      <c r="BA34" s="20">
        <f t="shared" si="9"/>
        <v>32.83261637425814</v>
      </c>
      <c r="BB34" s="1">
        <v>43.39744372524413</v>
      </c>
      <c r="BC34" s="1">
        <v>47.382981675276156</v>
      </c>
      <c r="BD34" s="1">
        <v>9.219574599479714</v>
      </c>
      <c r="BE34" s="20">
        <f t="shared" si="10"/>
        <v>34.17786912576442</v>
      </c>
      <c r="BF34" s="100" t="s">
        <v>2</v>
      </c>
      <c r="BG34" s="100" t="s">
        <v>2</v>
      </c>
      <c r="BH34" s="100" t="s">
        <v>2</v>
      </c>
      <c r="BI34" s="100" t="s">
        <v>2</v>
      </c>
      <c r="BJ34" s="1">
        <v>36.388094578665445</v>
      </c>
      <c r="BK34" s="1">
        <v>50.18957850212835</v>
      </c>
      <c r="BL34" s="1">
        <v>13.42232691920621</v>
      </c>
      <c r="BM34" s="20">
        <f t="shared" si="0"/>
        <v>22.965767659459235</v>
      </c>
      <c r="BN34" s="1">
        <v>39.90153668850324</v>
      </c>
      <c r="BO34" s="1">
        <v>50.383981626659015</v>
      </c>
      <c r="BP34" s="1">
        <v>9.71448168483774</v>
      </c>
      <c r="BQ34" s="20">
        <f t="shared" si="1"/>
        <v>30.187055003665503</v>
      </c>
      <c r="BR34" s="1">
        <v>39.65213845957446</v>
      </c>
      <c r="BS34" s="1">
        <v>52.65582264188337</v>
      </c>
      <c r="BT34" s="1">
        <v>7.692038898542171</v>
      </c>
      <c r="BU34" s="20">
        <f t="shared" si="11"/>
        <v>31.960099561032287</v>
      </c>
      <c r="BV34" s="22">
        <v>1.289</v>
      </c>
      <c r="BW34" s="1">
        <v>40.146159537206685</v>
      </c>
      <c r="BX34" s="1">
        <v>53.49961644996589</v>
      </c>
      <c r="BY34" s="1">
        <v>6.354224012827421</v>
      </c>
      <c r="BZ34" s="20">
        <f t="shared" si="12"/>
        <v>33.79193552437926</v>
      </c>
      <c r="CA34" s="22">
        <v>1.186</v>
      </c>
      <c r="CB34" s="22">
        <f>#N/A</f>
        <v>1.260675</v>
      </c>
      <c r="CC34" s="22"/>
      <c r="CD34" s="1"/>
      <c r="CE34" s="1"/>
      <c r="CF34" s="20"/>
      <c r="CG34" s="22"/>
    </row>
    <row r="35" spans="1:85" ht="12">
      <c r="A35" s="2" t="s">
        <v>75</v>
      </c>
      <c r="B35" s="1">
        <v>33.3958008759622</v>
      </c>
      <c r="C35" s="1">
        <v>49.64495779187283</v>
      </c>
      <c r="D35" s="1">
        <v>16.95924133216498</v>
      </c>
      <c r="E35" s="20">
        <f t="shared" si="2"/>
        <v>16.436559543797223</v>
      </c>
      <c r="F35" s="1">
        <v>45.24315823422097</v>
      </c>
      <c r="G35" s="1">
        <v>33.78020594897785</v>
      </c>
      <c r="H35" s="1">
        <v>20.976635816801178</v>
      </c>
      <c r="I35" s="20">
        <f t="shared" si="3"/>
        <v>24.266522417419793</v>
      </c>
      <c r="J35" s="22">
        <v>1.709</v>
      </c>
      <c r="K35" s="1">
        <v>8.622315503595763</v>
      </c>
      <c r="L35" s="1">
        <v>85.0159288703402</v>
      </c>
      <c r="M35" s="1">
        <v>6.36175562606403</v>
      </c>
      <c r="N35" s="20">
        <f t="shared" si="13"/>
        <v>2.2605598775317333</v>
      </c>
      <c r="O35" s="23" t="s">
        <v>188</v>
      </c>
      <c r="P35" s="1">
        <v>34.21388098334328</v>
      </c>
      <c r="Q35" s="1">
        <v>49.29854189456589</v>
      </c>
      <c r="R35" s="1">
        <v>16.487577122090826</v>
      </c>
      <c r="S35" s="20">
        <f t="shared" si="4"/>
        <v>17.726303861252454</v>
      </c>
      <c r="T35" s="1">
        <v>43.303774746961444</v>
      </c>
      <c r="U35" s="1">
        <v>38.023722066721845</v>
      </c>
      <c r="V35" s="1">
        <v>18.67250318631671</v>
      </c>
      <c r="W35" s="20">
        <f t="shared" si="5"/>
        <v>24.631271560644734</v>
      </c>
      <c r="X35" s="22">
        <v>1.846</v>
      </c>
      <c r="Y35" s="1">
        <v>30.996531954399885</v>
      </c>
      <c r="Z35" s="1">
        <v>48.748171486843034</v>
      </c>
      <c r="AA35" s="1">
        <v>20.25529655875708</v>
      </c>
      <c r="AB35" s="20">
        <f t="shared" si="6"/>
        <v>10.741235395642803</v>
      </c>
      <c r="AC35" s="1">
        <v>41.817911423843285</v>
      </c>
      <c r="AD35" s="1">
        <v>41.33621866997975</v>
      </c>
      <c r="AE35" s="1">
        <v>16.845869906176965</v>
      </c>
      <c r="AF35" s="20">
        <f t="shared" si="7"/>
        <v>24.97204151766632</v>
      </c>
      <c r="AG35" s="22">
        <v>2.221</v>
      </c>
      <c r="AH35" s="100" t="s">
        <v>2</v>
      </c>
      <c r="AI35" s="100" t="s">
        <v>2</v>
      </c>
      <c r="AJ35" s="100" t="s">
        <v>2</v>
      </c>
      <c r="AK35" s="100" t="s">
        <v>2</v>
      </c>
      <c r="AL35" s="100" t="s">
        <v>2</v>
      </c>
      <c r="AM35" s="12">
        <v>21.8</v>
      </c>
      <c r="AN35" s="12">
        <v>38.324</v>
      </c>
      <c r="AO35" s="1">
        <v>41.63407282588893</v>
      </c>
      <c r="AP35" s="1">
        <v>49.17247659965028</v>
      </c>
      <c r="AQ35" s="1">
        <v>9.193450574460789</v>
      </c>
      <c r="AR35" s="20">
        <f t="shared" si="8"/>
        <v>32.44062225142814</v>
      </c>
      <c r="AS35" s="22">
        <v>2.34</v>
      </c>
      <c r="AT35" s="12">
        <v>3.692</v>
      </c>
      <c r="AU35" s="109" t="s">
        <v>2</v>
      </c>
      <c r="AV35" s="109" t="s">
        <v>2</v>
      </c>
      <c r="AW35" s="109" t="s">
        <v>2</v>
      </c>
      <c r="AX35" s="1">
        <v>28.578354918919374</v>
      </c>
      <c r="AY35" s="1">
        <v>58.90973953100783</v>
      </c>
      <c r="AZ35" s="1">
        <v>12.511905550072793</v>
      </c>
      <c r="BA35" s="20">
        <f t="shared" si="9"/>
        <v>16.06644936884658</v>
      </c>
      <c r="BB35" s="1">
        <v>28.430949156975444</v>
      </c>
      <c r="BC35" s="1">
        <v>60.91948242108837</v>
      </c>
      <c r="BD35" s="1">
        <v>10.649568421936188</v>
      </c>
      <c r="BE35" s="20">
        <f t="shared" si="10"/>
        <v>17.781380735039257</v>
      </c>
      <c r="BF35" s="100" t="s">
        <v>2</v>
      </c>
      <c r="BG35" s="100" t="s">
        <v>2</v>
      </c>
      <c r="BH35" s="100" t="s">
        <v>2</v>
      </c>
      <c r="BI35" s="100" t="s">
        <v>2</v>
      </c>
      <c r="BJ35" s="1">
        <v>25.60028676261866</v>
      </c>
      <c r="BK35" s="1">
        <v>61.644504582251294</v>
      </c>
      <c r="BL35" s="1">
        <v>12.755208655130046</v>
      </c>
      <c r="BM35" s="20">
        <f t="shared" si="0"/>
        <v>12.845078107488613</v>
      </c>
      <c r="BN35" s="1">
        <v>29.67231605810382</v>
      </c>
      <c r="BO35" s="1">
        <v>60.58451501203245</v>
      </c>
      <c r="BP35" s="1">
        <v>9.74316892986373</v>
      </c>
      <c r="BQ35" s="20">
        <f t="shared" si="1"/>
        <v>19.92914712824009</v>
      </c>
      <c r="BR35" s="1">
        <v>38.962321982847435</v>
      </c>
      <c r="BS35" s="1">
        <v>53.98815167287368</v>
      </c>
      <c r="BT35" s="1">
        <v>7.049526344278889</v>
      </c>
      <c r="BU35" s="20">
        <f t="shared" si="11"/>
        <v>31.912795638568547</v>
      </c>
      <c r="BV35" s="22">
        <v>1.154</v>
      </c>
      <c r="BW35" s="1">
        <v>37.66011444975527</v>
      </c>
      <c r="BX35" s="1">
        <v>57.05455024510897</v>
      </c>
      <c r="BY35" s="1">
        <v>5.285335305135752</v>
      </c>
      <c r="BZ35" s="20">
        <f t="shared" si="12"/>
        <v>32.37477914461952</v>
      </c>
      <c r="CA35" s="22">
        <v>1.055</v>
      </c>
      <c r="CB35" s="22">
        <f>#N/A</f>
        <v>1.132418</v>
      </c>
      <c r="CC35" s="22"/>
      <c r="CD35" s="1"/>
      <c r="CE35" s="1"/>
      <c r="CF35" s="20"/>
      <c r="CG35" s="22"/>
    </row>
    <row r="36" spans="1:85" ht="12">
      <c r="A36" s="2" t="s">
        <v>76</v>
      </c>
      <c r="B36" s="1">
        <v>23.948205625067956</v>
      </c>
      <c r="C36" s="1">
        <v>56.89367212982408</v>
      </c>
      <c r="D36" s="1">
        <v>19.15812224510797</v>
      </c>
      <c r="E36" s="20">
        <f t="shared" si="2"/>
        <v>4.790083379959988</v>
      </c>
      <c r="F36" s="1">
        <v>29.82667315727688</v>
      </c>
      <c r="G36" s="1">
        <v>48.73085101942593</v>
      </c>
      <c r="H36" s="1">
        <v>21.442475823297187</v>
      </c>
      <c r="I36" s="20">
        <f t="shared" si="3"/>
        <v>8.384197333979692</v>
      </c>
      <c r="J36" s="22">
        <v>0.319</v>
      </c>
      <c r="K36" s="1">
        <v>9.73258925764017</v>
      </c>
      <c r="L36" s="1">
        <v>85.10493360751721</v>
      </c>
      <c r="M36" s="1">
        <v>5.162477134842627</v>
      </c>
      <c r="N36" s="20">
        <f t="shared" si="13"/>
        <v>4.570112122797543</v>
      </c>
      <c r="O36" s="23" t="s">
        <v>188</v>
      </c>
      <c r="P36" s="1">
        <v>28.341394484638972</v>
      </c>
      <c r="Q36" s="1">
        <v>52.521022306453844</v>
      </c>
      <c r="R36" s="1">
        <v>19.137583208907184</v>
      </c>
      <c r="S36" s="20">
        <f t="shared" si="4"/>
        <v>9.203811275731788</v>
      </c>
      <c r="T36" s="1">
        <v>33.16009373235468</v>
      </c>
      <c r="U36" s="1">
        <v>49.78988486650148</v>
      </c>
      <c r="V36" s="1">
        <v>17.050021401143837</v>
      </c>
      <c r="W36" s="20">
        <f t="shared" si="5"/>
        <v>16.110072331210844</v>
      </c>
      <c r="X36" s="22">
        <v>0.666</v>
      </c>
      <c r="Y36" s="1">
        <v>28.271202553996126</v>
      </c>
      <c r="Z36" s="1">
        <v>51.11812134351472</v>
      </c>
      <c r="AA36" s="1">
        <v>20.610676102489155</v>
      </c>
      <c r="AB36" s="20">
        <f t="shared" si="6"/>
        <v>7.660526451506971</v>
      </c>
      <c r="AC36" s="1">
        <v>31.67654226469811</v>
      </c>
      <c r="AD36" s="1">
        <v>45.083065845784795</v>
      </c>
      <c r="AE36" s="1">
        <v>23.2403918895171</v>
      </c>
      <c r="AF36" s="20">
        <f t="shared" si="7"/>
        <v>8.436150375181011</v>
      </c>
      <c r="AG36" s="22">
        <v>0.683</v>
      </c>
      <c r="AH36" s="100" t="s">
        <v>2</v>
      </c>
      <c r="AI36" s="100" t="s">
        <v>2</v>
      </c>
      <c r="AJ36" s="100" t="s">
        <v>2</v>
      </c>
      <c r="AK36" s="100" t="s">
        <v>2</v>
      </c>
      <c r="AL36" s="100" t="s">
        <v>2</v>
      </c>
      <c r="AM36" s="12">
        <v>26.9</v>
      </c>
      <c r="AN36" s="12">
        <v>40.404</v>
      </c>
      <c r="AO36" s="1">
        <v>36.80991673444444</v>
      </c>
      <c r="AP36" s="1">
        <v>47.855585832856754</v>
      </c>
      <c r="AQ36" s="1">
        <v>15.334497432698804</v>
      </c>
      <c r="AR36" s="20">
        <f t="shared" si="8"/>
        <v>21.47541930174564</v>
      </c>
      <c r="AS36" s="22">
        <v>2.308</v>
      </c>
      <c r="AT36" s="12">
        <v>3.558</v>
      </c>
      <c r="AU36" s="109" t="s">
        <v>2</v>
      </c>
      <c r="AV36" s="109" t="s">
        <v>2</v>
      </c>
      <c r="AW36" s="109" t="s">
        <v>2</v>
      </c>
      <c r="AX36" s="1">
        <v>26.73855267245325</v>
      </c>
      <c r="AY36" s="1">
        <v>63.61578736113206</v>
      </c>
      <c r="AZ36" s="1">
        <v>9.645659966414687</v>
      </c>
      <c r="BA36" s="20">
        <f t="shared" si="9"/>
        <v>17.092892706038562</v>
      </c>
      <c r="BB36" s="1">
        <v>30.239843365615098</v>
      </c>
      <c r="BC36" s="1">
        <v>61.48022141202693</v>
      </c>
      <c r="BD36" s="1">
        <v>8.279935222357974</v>
      </c>
      <c r="BE36" s="20">
        <f t="shared" si="10"/>
        <v>21.959908143257124</v>
      </c>
      <c r="BF36" s="100" t="s">
        <v>2</v>
      </c>
      <c r="BG36" s="100" t="s">
        <v>2</v>
      </c>
      <c r="BH36" s="100" t="s">
        <v>2</v>
      </c>
      <c r="BI36" s="100" t="s">
        <v>2</v>
      </c>
      <c r="BJ36" s="1">
        <v>25.51402643229828</v>
      </c>
      <c r="BK36" s="1">
        <v>65.96879144709034</v>
      </c>
      <c r="BL36" s="1">
        <v>8.517182120611382</v>
      </c>
      <c r="BM36" s="20">
        <f t="shared" si="0"/>
        <v>16.9968443116869</v>
      </c>
      <c r="BN36" s="1">
        <v>30.946176986962033</v>
      </c>
      <c r="BO36" s="1">
        <v>62.601556085884646</v>
      </c>
      <c r="BP36" s="1">
        <v>6.45226692715332</v>
      </c>
      <c r="BQ36" s="20">
        <f t="shared" si="1"/>
        <v>24.493910059808712</v>
      </c>
      <c r="BR36" s="1">
        <v>33.173388648429686</v>
      </c>
      <c r="BS36" s="1">
        <v>58.10953390363661</v>
      </c>
      <c r="BT36" s="1">
        <v>8.71707744793371</v>
      </c>
      <c r="BU36" s="20">
        <f t="shared" si="11"/>
        <v>24.456311200495975</v>
      </c>
      <c r="BV36" s="22">
        <v>0.88</v>
      </c>
      <c r="BW36" s="1">
        <v>35.046803609115344</v>
      </c>
      <c r="BX36" s="1">
        <v>56.30963734566377</v>
      </c>
      <c r="BY36" s="1">
        <v>8.64355904522088</v>
      </c>
      <c r="BZ36" s="20">
        <f t="shared" si="12"/>
        <v>26.403244563894464</v>
      </c>
      <c r="CA36" s="22">
        <v>1.177</v>
      </c>
      <c r="CB36" s="22">
        <f>#N/A</f>
        <v>0.9598929999999999</v>
      </c>
      <c r="CC36" s="22"/>
      <c r="CD36" s="1"/>
      <c r="CE36" s="1"/>
      <c r="CF36" s="20"/>
      <c r="CG36" s="22"/>
    </row>
    <row r="37" spans="1:85" ht="12">
      <c r="A37" s="2" t="s">
        <v>67</v>
      </c>
      <c r="B37" s="1">
        <v>24.349360993719813</v>
      </c>
      <c r="C37" s="1">
        <v>61.496027498116355</v>
      </c>
      <c r="D37" s="1">
        <v>14.154611508163828</v>
      </c>
      <c r="E37" s="20">
        <f t="shared" si="2"/>
        <v>10.194749485555985</v>
      </c>
      <c r="F37" s="1">
        <v>30.910098232870837</v>
      </c>
      <c r="G37" s="1">
        <v>44.17634501083184</v>
      </c>
      <c r="H37" s="1">
        <v>24.91355675629733</v>
      </c>
      <c r="I37" s="20">
        <f t="shared" si="3"/>
        <v>5.996541476573508</v>
      </c>
      <c r="J37" s="22">
        <v>-0.045</v>
      </c>
      <c r="K37" s="1">
        <v>9.096914160949808</v>
      </c>
      <c r="L37" s="1">
        <v>87.0084284964347</v>
      </c>
      <c r="M37" s="1">
        <v>3.8946573426154982</v>
      </c>
      <c r="N37" s="20">
        <f t="shared" si="13"/>
        <v>5.20225681833431</v>
      </c>
      <c r="O37" s="23" t="s">
        <v>188</v>
      </c>
      <c r="P37" s="1">
        <v>28.721408676532867</v>
      </c>
      <c r="Q37" s="1">
        <v>54.58371871312211</v>
      </c>
      <c r="R37" s="1">
        <v>16.694872610345026</v>
      </c>
      <c r="S37" s="20">
        <f t="shared" si="4"/>
        <v>12.026536066187841</v>
      </c>
      <c r="T37" s="1">
        <v>33.63904746630578</v>
      </c>
      <c r="U37" s="1">
        <v>44.75655785310018</v>
      </c>
      <c r="V37" s="1">
        <v>21.604394680594037</v>
      </c>
      <c r="W37" s="20">
        <f t="shared" si="5"/>
        <v>12.034652785711746</v>
      </c>
      <c r="X37" s="22">
        <v>0.715</v>
      </c>
      <c r="Y37" s="1">
        <v>24.274669769704825</v>
      </c>
      <c r="Z37" s="1">
        <v>59.44734726123247</v>
      </c>
      <c r="AA37" s="1">
        <v>16.277982969062695</v>
      </c>
      <c r="AB37" s="20">
        <f t="shared" si="6"/>
        <v>7.996686800642131</v>
      </c>
      <c r="AC37" s="1">
        <v>27.313828327326434</v>
      </c>
      <c r="AD37" s="1">
        <v>49.20224622055893</v>
      </c>
      <c r="AE37" s="1">
        <v>23.483925452114633</v>
      </c>
      <c r="AF37" s="20">
        <f t="shared" si="7"/>
        <v>3.8299028752118005</v>
      </c>
      <c r="AG37" s="22">
        <v>0.07</v>
      </c>
      <c r="AH37" s="100" t="s">
        <v>2</v>
      </c>
      <c r="AI37" s="100" t="s">
        <v>2</v>
      </c>
      <c r="AJ37" s="100" t="s">
        <v>2</v>
      </c>
      <c r="AK37" s="100" t="s">
        <v>2</v>
      </c>
      <c r="AL37" s="100" t="s">
        <v>2</v>
      </c>
      <c r="AM37" s="12">
        <v>24.1</v>
      </c>
      <c r="AN37" s="12">
        <v>46.565</v>
      </c>
      <c r="AO37" s="1">
        <v>40.59041458516297</v>
      </c>
      <c r="AP37" s="1">
        <v>48.071362548691795</v>
      </c>
      <c r="AQ37" s="1">
        <v>11.33822286614524</v>
      </c>
      <c r="AR37" s="20">
        <f t="shared" si="8"/>
        <v>29.252191719017727</v>
      </c>
      <c r="AS37" s="22">
        <v>2.408</v>
      </c>
      <c r="AT37" s="12">
        <v>3.761</v>
      </c>
      <c r="AU37" s="109" t="s">
        <v>2</v>
      </c>
      <c r="AV37" s="109" t="s">
        <v>2</v>
      </c>
      <c r="AW37" s="109" t="s">
        <v>2</v>
      </c>
      <c r="AX37" s="1">
        <v>19.963376091792004</v>
      </c>
      <c r="AY37" s="1">
        <v>61.873731739788816</v>
      </c>
      <c r="AZ37" s="1">
        <v>18.162892168419173</v>
      </c>
      <c r="BA37" s="20">
        <f t="shared" si="9"/>
        <v>1.8004839233728305</v>
      </c>
      <c r="BB37" s="1">
        <v>22.46294194329311</v>
      </c>
      <c r="BC37" s="1">
        <v>60.163774101600566</v>
      </c>
      <c r="BD37" s="1">
        <v>17.373283955106327</v>
      </c>
      <c r="BE37" s="20">
        <f t="shared" si="10"/>
        <v>5.089657988186783</v>
      </c>
      <c r="BF37" s="100" t="s">
        <v>2</v>
      </c>
      <c r="BG37" s="100" t="s">
        <v>2</v>
      </c>
      <c r="BH37" s="100" t="s">
        <v>2</v>
      </c>
      <c r="BI37" s="100" t="s">
        <v>2</v>
      </c>
      <c r="BJ37" s="1">
        <v>18.807681897276556</v>
      </c>
      <c r="BK37" s="1">
        <v>60.45926643088735</v>
      </c>
      <c r="BL37" s="1">
        <v>20.733051671836098</v>
      </c>
      <c r="BM37" s="20">
        <f t="shared" si="0"/>
        <v>-1.9253697745595417</v>
      </c>
      <c r="BN37" s="1">
        <v>24.285913996200527</v>
      </c>
      <c r="BO37" s="1">
        <v>64.73513898171332</v>
      </c>
      <c r="BP37" s="1">
        <v>10.978947022086151</v>
      </c>
      <c r="BQ37" s="20">
        <f t="shared" si="1"/>
        <v>13.306966974114376</v>
      </c>
      <c r="BR37" s="1">
        <v>35.28224522608664</v>
      </c>
      <c r="BS37" s="1">
        <v>56.24784852501428</v>
      </c>
      <c r="BT37" s="1">
        <v>8.469906248899083</v>
      </c>
      <c r="BU37" s="20">
        <f t="shared" si="11"/>
        <v>26.812338977187554</v>
      </c>
      <c r="BV37" s="22">
        <v>0.904</v>
      </c>
      <c r="BW37" s="1">
        <v>35.741010219946645</v>
      </c>
      <c r="BX37" s="1">
        <v>56.756763595506044</v>
      </c>
      <c r="BY37" s="1">
        <v>7.5022261845473075</v>
      </c>
      <c r="BZ37" s="20">
        <f t="shared" si="12"/>
        <v>28.238784035399338</v>
      </c>
      <c r="CA37" s="22">
        <v>0.95</v>
      </c>
      <c r="CB37" s="22">
        <f>#N/A</f>
        <v>0.9150860000000001</v>
      </c>
      <c r="CC37" s="22"/>
      <c r="CD37" s="1"/>
      <c r="CE37" s="1"/>
      <c r="CF37" s="20"/>
      <c r="CG37" s="22"/>
    </row>
    <row r="38" spans="1:85" ht="12">
      <c r="A38" s="2" t="s">
        <v>64</v>
      </c>
      <c r="B38" s="1">
        <v>14.747008137356884</v>
      </c>
      <c r="C38" s="1">
        <v>47.53782273794139</v>
      </c>
      <c r="D38" s="1">
        <v>37.71516912470172</v>
      </c>
      <c r="E38" s="20">
        <f t="shared" si="2"/>
        <v>-22.96816098734483</v>
      </c>
      <c r="F38" s="1">
        <v>21.39604065307179</v>
      </c>
      <c r="G38" s="1">
        <v>42.352424035385525</v>
      </c>
      <c r="H38" s="1">
        <v>36.25153531154268</v>
      </c>
      <c r="I38" s="20">
        <f t="shared" si="3"/>
        <v>-14.855494658470892</v>
      </c>
      <c r="J38" s="22">
        <v>-2.178</v>
      </c>
      <c r="K38" s="1">
        <v>9.618802137841413</v>
      </c>
      <c r="L38" s="1">
        <v>84.65900902541065</v>
      </c>
      <c r="M38" s="1">
        <v>5.722188836747931</v>
      </c>
      <c r="N38" s="20">
        <f t="shared" si="13"/>
        <v>3.896613301093482</v>
      </c>
      <c r="O38" s="23" t="s">
        <v>188</v>
      </c>
      <c r="P38" s="1">
        <v>17.041003518840174</v>
      </c>
      <c r="Q38" s="1">
        <v>54.26835742923777</v>
      </c>
      <c r="R38" s="1">
        <v>28.690639051922062</v>
      </c>
      <c r="S38" s="20">
        <f t="shared" si="4"/>
        <v>-11.649635533081888</v>
      </c>
      <c r="T38" s="1">
        <v>20.07934601003114</v>
      </c>
      <c r="U38" s="1">
        <v>46.637405353834396</v>
      </c>
      <c r="V38" s="1">
        <v>33.28324863613446</v>
      </c>
      <c r="W38" s="20">
        <f t="shared" si="5"/>
        <v>-13.203902626103318</v>
      </c>
      <c r="X38" s="22">
        <v>-1.39</v>
      </c>
      <c r="Y38" s="1">
        <v>14.887537593508027</v>
      </c>
      <c r="Z38" s="1">
        <v>55.256256224193535</v>
      </c>
      <c r="AA38" s="1">
        <v>29.85620618229844</v>
      </c>
      <c r="AB38" s="20">
        <f t="shared" si="6"/>
        <v>-14.968668588790413</v>
      </c>
      <c r="AC38" s="1">
        <v>19.68913625375212</v>
      </c>
      <c r="AD38" s="1">
        <v>47.14679080280481</v>
      </c>
      <c r="AE38" s="1">
        <v>33.16407294344307</v>
      </c>
      <c r="AF38" s="20">
        <f t="shared" si="7"/>
        <v>-13.474936689690946</v>
      </c>
      <c r="AG38" s="22">
        <v>-2.593</v>
      </c>
      <c r="AH38" s="100" t="s">
        <v>2</v>
      </c>
      <c r="AI38" s="100" t="s">
        <v>2</v>
      </c>
      <c r="AJ38" s="100" t="s">
        <v>2</v>
      </c>
      <c r="AK38" s="100" t="s">
        <v>2</v>
      </c>
      <c r="AL38" s="100" t="s">
        <v>2</v>
      </c>
      <c r="AM38" s="12">
        <v>25</v>
      </c>
      <c r="AN38" s="12">
        <v>43.002</v>
      </c>
      <c r="AO38" s="1">
        <v>29.131256092545467</v>
      </c>
      <c r="AP38" s="1">
        <v>52.534626133669036</v>
      </c>
      <c r="AQ38" s="1">
        <v>18.3341177737855</v>
      </c>
      <c r="AR38" s="20">
        <f t="shared" si="8"/>
        <v>10.797138318759966</v>
      </c>
      <c r="AS38" s="22">
        <v>0.112</v>
      </c>
      <c r="AT38" s="12">
        <v>3.994</v>
      </c>
      <c r="AU38" s="109" t="s">
        <v>2</v>
      </c>
      <c r="AV38" s="109" t="s">
        <v>2</v>
      </c>
      <c r="AW38" s="109" t="s">
        <v>2</v>
      </c>
      <c r="AX38" s="1">
        <v>23.768764471209096</v>
      </c>
      <c r="AY38" s="1">
        <v>58.018233829549125</v>
      </c>
      <c r="AZ38" s="1">
        <v>18.213001699241776</v>
      </c>
      <c r="BA38" s="20">
        <f t="shared" si="9"/>
        <v>5.55576277196732</v>
      </c>
      <c r="BB38" s="1">
        <v>25.19143630575667</v>
      </c>
      <c r="BC38" s="1">
        <v>55.64970611692127</v>
      </c>
      <c r="BD38" s="1">
        <v>19.15885757732206</v>
      </c>
      <c r="BE38" s="20">
        <f t="shared" si="10"/>
        <v>6.032578728434611</v>
      </c>
      <c r="BF38" s="100" t="s">
        <v>2</v>
      </c>
      <c r="BG38" s="100" t="s">
        <v>2</v>
      </c>
      <c r="BH38" s="100" t="s">
        <v>2</v>
      </c>
      <c r="BI38" s="100" t="s">
        <v>2</v>
      </c>
      <c r="BJ38" s="1">
        <v>20.481585285494617</v>
      </c>
      <c r="BK38" s="1">
        <v>60.22023912958681</v>
      </c>
      <c r="BL38" s="1">
        <v>19.29817558491857</v>
      </c>
      <c r="BM38" s="20">
        <f t="shared" si="0"/>
        <v>1.1834097005760462</v>
      </c>
      <c r="BN38" s="1">
        <v>25.976306835001406</v>
      </c>
      <c r="BO38" s="1">
        <v>53.32612933095031</v>
      </c>
      <c r="BP38" s="1">
        <v>20.69756383404829</v>
      </c>
      <c r="BQ38" s="20">
        <f t="shared" si="1"/>
        <v>5.278743000953117</v>
      </c>
      <c r="BR38" s="1">
        <v>39.71350712265176</v>
      </c>
      <c r="BS38" s="1">
        <v>53.65418463155416</v>
      </c>
      <c r="BT38" s="1">
        <v>6.632308245794081</v>
      </c>
      <c r="BU38" s="20">
        <f t="shared" si="11"/>
        <v>33.081198876857684</v>
      </c>
      <c r="BV38" s="22">
        <v>1.207</v>
      </c>
      <c r="BW38" s="1">
        <v>36.53526890006001</v>
      </c>
      <c r="BX38" s="1">
        <v>57.518268472441584</v>
      </c>
      <c r="BY38" s="1">
        <v>5.946462627498413</v>
      </c>
      <c r="BZ38" s="20">
        <f t="shared" si="12"/>
        <v>30.588806272561598</v>
      </c>
      <c r="CA38" s="22">
        <v>1.175</v>
      </c>
      <c r="CB38" s="22">
        <f>#N/A</f>
        <v>1.199</v>
      </c>
      <c r="CC38" s="22"/>
      <c r="CD38" s="1"/>
      <c r="CE38" s="1"/>
      <c r="CF38" s="20"/>
      <c r="CG38" s="22"/>
    </row>
    <row r="39" spans="1:85" ht="12">
      <c r="A39" s="2" t="s">
        <v>77</v>
      </c>
      <c r="B39" s="1">
        <v>15.513834743022842</v>
      </c>
      <c r="C39" s="1">
        <v>45.77598878129926</v>
      </c>
      <c r="D39" s="1">
        <v>38.71017647567789</v>
      </c>
      <c r="E39" s="20">
        <f t="shared" si="2"/>
        <v>-23.19634173265505</v>
      </c>
      <c r="F39" s="1">
        <v>21.311295671767137</v>
      </c>
      <c r="G39" s="1">
        <v>32.83861980389294</v>
      </c>
      <c r="H39" s="1">
        <v>45.85008452433993</v>
      </c>
      <c r="I39" s="20">
        <f t="shared" si="3"/>
        <v>-24.53878885257279</v>
      </c>
      <c r="J39" s="22">
        <v>-4.255</v>
      </c>
      <c r="K39" s="1">
        <v>14.064199481832103</v>
      </c>
      <c r="L39" s="1">
        <v>78.57418308842735</v>
      </c>
      <c r="M39" s="1">
        <v>7.36161742974056</v>
      </c>
      <c r="N39" s="20">
        <f t="shared" si="13"/>
        <v>6.702582052091543</v>
      </c>
      <c r="O39" s="23" t="s">
        <v>188</v>
      </c>
      <c r="P39" s="1">
        <v>16.183444147668858</v>
      </c>
      <c r="Q39" s="1">
        <v>44.991375781115906</v>
      </c>
      <c r="R39" s="1">
        <v>38.825180071215236</v>
      </c>
      <c r="S39" s="20">
        <f t="shared" si="4"/>
        <v>-22.641735923546378</v>
      </c>
      <c r="T39" s="1">
        <v>18.081396867050774</v>
      </c>
      <c r="U39" s="1">
        <v>41.00834606736489</v>
      </c>
      <c r="V39" s="1">
        <v>40.91025706558434</v>
      </c>
      <c r="W39" s="20">
        <f t="shared" si="5"/>
        <v>-22.828860198533565</v>
      </c>
      <c r="X39" s="22">
        <v>-4.02</v>
      </c>
      <c r="Y39" s="1">
        <v>8.62283066790194</v>
      </c>
      <c r="Z39" s="1">
        <v>48.73782572176099</v>
      </c>
      <c r="AA39" s="1">
        <v>42.63934361033707</v>
      </c>
      <c r="AB39" s="20">
        <f t="shared" si="6"/>
        <v>-34.01651294243513</v>
      </c>
      <c r="AC39" s="1">
        <v>12.794721737634715</v>
      </c>
      <c r="AD39" s="1">
        <v>38.83585205423699</v>
      </c>
      <c r="AE39" s="1">
        <v>48.369426208128296</v>
      </c>
      <c r="AF39" s="20">
        <f t="shared" si="7"/>
        <v>-35.57470447049358</v>
      </c>
      <c r="AG39" s="22">
        <v>-5.839</v>
      </c>
      <c r="AH39" s="100" t="s">
        <v>2</v>
      </c>
      <c r="AI39" s="100" t="s">
        <v>2</v>
      </c>
      <c r="AJ39" s="100" t="s">
        <v>2</v>
      </c>
      <c r="AK39" s="100" t="s">
        <v>2</v>
      </c>
      <c r="AL39" s="100" t="s">
        <v>2</v>
      </c>
      <c r="AM39" s="12">
        <v>24.8</v>
      </c>
      <c r="AN39" s="12">
        <v>37.234</v>
      </c>
      <c r="AO39" s="1">
        <v>29.416751602414593</v>
      </c>
      <c r="AP39" s="1">
        <v>45.43963984931973</v>
      </c>
      <c r="AQ39" s="1">
        <v>25.143608548265682</v>
      </c>
      <c r="AR39" s="20">
        <f t="shared" si="8"/>
        <v>4.27314305414891</v>
      </c>
      <c r="AS39" s="22">
        <v>0.177</v>
      </c>
      <c r="AT39" s="12">
        <v>2.791</v>
      </c>
      <c r="AU39" s="109" t="s">
        <v>2</v>
      </c>
      <c r="AV39" s="109" t="s">
        <v>2</v>
      </c>
      <c r="AW39" s="109" t="s">
        <v>2</v>
      </c>
      <c r="AX39" s="1">
        <v>8.237119972227076</v>
      </c>
      <c r="AY39" s="1">
        <v>50.40645886786758</v>
      </c>
      <c r="AZ39" s="1">
        <v>41.356421159905345</v>
      </c>
      <c r="BA39" s="20">
        <f t="shared" si="9"/>
        <v>-33.11930118767827</v>
      </c>
      <c r="BB39" s="1">
        <v>8.62202851918325</v>
      </c>
      <c r="BC39" s="1">
        <v>51.88589341647527</v>
      </c>
      <c r="BD39" s="1">
        <v>39.49207806434148</v>
      </c>
      <c r="BE39" s="20">
        <f t="shared" si="10"/>
        <v>-30.870049545158228</v>
      </c>
      <c r="BF39" s="100" t="s">
        <v>2</v>
      </c>
      <c r="BG39" s="100" t="s">
        <v>2</v>
      </c>
      <c r="BH39" s="100" t="s">
        <v>2</v>
      </c>
      <c r="BI39" s="100" t="s">
        <v>2</v>
      </c>
      <c r="BJ39" s="1">
        <v>7.503046334652634</v>
      </c>
      <c r="BK39" s="1">
        <v>52.97100646808707</v>
      </c>
      <c r="BL39" s="1">
        <v>39.525947197260294</v>
      </c>
      <c r="BM39" s="20">
        <f t="shared" si="0"/>
        <v>-32.022900862607656</v>
      </c>
      <c r="BN39" s="1">
        <v>8.993507514008035</v>
      </c>
      <c r="BO39" s="1">
        <v>53.55021994669107</v>
      </c>
      <c r="BP39" s="1">
        <v>37.4562725393009</v>
      </c>
      <c r="BQ39" s="20">
        <f t="shared" si="1"/>
        <v>-28.46276502529286</v>
      </c>
      <c r="BR39" s="1">
        <v>31.63247517311011</v>
      </c>
      <c r="BS39" s="1">
        <v>56.4750398566359</v>
      </c>
      <c r="BT39" s="1">
        <v>11.892484970253994</v>
      </c>
      <c r="BU39" s="20">
        <f t="shared" si="11"/>
        <v>19.739990202856113</v>
      </c>
      <c r="BV39" s="22">
        <v>0.493</v>
      </c>
      <c r="BW39" s="1">
        <v>30.79441586509753</v>
      </c>
      <c r="BX39" s="1">
        <v>56.752434261286645</v>
      </c>
      <c r="BY39" s="1">
        <v>12.453149873615828</v>
      </c>
      <c r="BZ39" s="20">
        <f t="shared" si="12"/>
        <v>18.341265991481702</v>
      </c>
      <c r="CA39" s="22">
        <v>0.353</v>
      </c>
      <c r="CB39" s="22">
        <f>#N/A</f>
        <v>0.45828</v>
      </c>
      <c r="CC39" s="22"/>
      <c r="CD39" s="1"/>
      <c r="CE39" s="1"/>
      <c r="CF39" s="20"/>
      <c r="CG39" s="22"/>
    </row>
    <row r="40" spans="1:85" ht="12">
      <c r="A40" s="2" t="s">
        <v>78</v>
      </c>
      <c r="B40" s="1">
        <v>6.618177615386838</v>
      </c>
      <c r="C40" s="1">
        <v>31.71398647580071</v>
      </c>
      <c r="D40" s="1">
        <v>61.66783590881245</v>
      </c>
      <c r="E40" s="20">
        <f t="shared" si="2"/>
        <v>-55.04965829342561</v>
      </c>
      <c r="F40" s="1">
        <v>6.012118878024732</v>
      </c>
      <c r="G40" s="1">
        <v>28.39509749847239</v>
      </c>
      <c r="H40" s="1">
        <v>65.59278362350288</v>
      </c>
      <c r="I40" s="20">
        <f t="shared" si="3"/>
        <v>-59.58066474547815</v>
      </c>
      <c r="J40" s="22">
        <v>-14.864</v>
      </c>
      <c r="K40" s="1">
        <v>21.649749790414386</v>
      </c>
      <c r="L40" s="1">
        <v>72.84036027310846</v>
      </c>
      <c r="M40" s="1">
        <v>5.509889936477154</v>
      </c>
      <c r="N40" s="20">
        <f t="shared" si="13"/>
        <v>16.13985985393723</v>
      </c>
      <c r="O40" s="23" t="s">
        <v>188</v>
      </c>
      <c r="P40" s="1">
        <v>6.78722695583472</v>
      </c>
      <c r="Q40" s="1">
        <v>32.75164254242271</v>
      </c>
      <c r="R40" s="1">
        <v>60.461130501742566</v>
      </c>
      <c r="S40" s="20">
        <f t="shared" si="4"/>
        <v>-53.67390354590785</v>
      </c>
      <c r="T40" s="1">
        <v>6.392898789080817</v>
      </c>
      <c r="U40" s="1">
        <v>28.399983215997544</v>
      </c>
      <c r="V40" s="1">
        <v>65.20711799492163</v>
      </c>
      <c r="W40" s="20">
        <f t="shared" si="5"/>
        <v>-58.814219205840814</v>
      </c>
      <c r="X40" s="22">
        <v>-13.31</v>
      </c>
      <c r="Y40" s="1">
        <v>7.458207072755211</v>
      </c>
      <c r="Z40" s="1">
        <v>31.5068657553737</v>
      </c>
      <c r="AA40" s="1">
        <v>61.03492717187109</v>
      </c>
      <c r="AB40" s="20">
        <f t="shared" si="6"/>
        <v>-53.576720099115875</v>
      </c>
      <c r="AC40" s="1">
        <v>5.249623547785691</v>
      </c>
      <c r="AD40" s="1">
        <v>29.121202195784758</v>
      </c>
      <c r="AE40" s="1">
        <v>65.62917425642955</v>
      </c>
      <c r="AF40" s="20">
        <f t="shared" si="7"/>
        <v>-60.37955070864386</v>
      </c>
      <c r="AG40" s="22">
        <v>-15.359</v>
      </c>
      <c r="AH40" s="100" t="s">
        <v>2</v>
      </c>
      <c r="AI40" s="100" t="s">
        <v>2</v>
      </c>
      <c r="AJ40" s="100" t="s">
        <v>2</v>
      </c>
      <c r="AK40" s="100" t="s">
        <v>2</v>
      </c>
      <c r="AL40" s="100" t="s">
        <v>2</v>
      </c>
      <c r="AM40" s="12">
        <v>24.4</v>
      </c>
      <c r="AN40" s="12">
        <v>42.336</v>
      </c>
      <c r="AO40" s="1">
        <v>32.10822205196435</v>
      </c>
      <c r="AP40" s="1">
        <v>28.61864238378246</v>
      </c>
      <c r="AQ40" s="1">
        <v>39.273135564253195</v>
      </c>
      <c r="AR40" s="20">
        <f t="shared" si="8"/>
        <v>-7.164913512288848</v>
      </c>
      <c r="AS40" s="22">
        <v>-7.005</v>
      </c>
      <c r="AT40" s="12">
        <v>1.812</v>
      </c>
      <c r="AU40" s="22">
        <v>-0.17902949978623894</v>
      </c>
      <c r="AV40" s="22">
        <v>1.3731816843186806</v>
      </c>
      <c r="AW40" s="22">
        <v>-12.473824886361697</v>
      </c>
      <c r="AX40" s="1">
        <v>16.003040536997656</v>
      </c>
      <c r="AY40" s="1">
        <v>57.96000965899479</v>
      </c>
      <c r="AZ40" s="1">
        <v>26.03694980400755</v>
      </c>
      <c r="BA40" s="20">
        <f t="shared" si="9"/>
        <v>-10.033909267009893</v>
      </c>
      <c r="BB40" s="1">
        <v>19.215904626227857</v>
      </c>
      <c r="BC40" s="1">
        <v>52.91172956261584</v>
      </c>
      <c r="BD40" s="1">
        <v>27.872365811156303</v>
      </c>
      <c r="BE40" s="20">
        <f t="shared" si="10"/>
        <v>-8.656461184928446</v>
      </c>
      <c r="BF40" s="100" t="s">
        <v>2</v>
      </c>
      <c r="BG40" s="100" t="s">
        <v>2</v>
      </c>
      <c r="BH40" s="100" t="s">
        <v>2</v>
      </c>
      <c r="BI40" s="100" t="s">
        <v>2</v>
      </c>
      <c r="BJ40" s="1">
        <v>17.584646731008498</v>
      </c>
      <c r="BK40" s="1">
        <v>54.91549313218636</v>
      </c>
      <c r="BL40" s="1">
        <v>27.499860136805133</v>
      </c>
      <c r="BM40" s="20">
        <f t="shared" si="0"/>
        <v>-9.915213405796635</v>
      </c>
      <c r="BN40" s="1">
        <v>41.73007082054853</v>
      </c>
      <c r="BO40" s="1">
        <v>36.67052547018302</v>
      </c>
      <c r="BP40" s="1">
        <v>21.599403709268454</v>
      </c>
      <c r="BQ40" s="20">
        <f t="shared" si="1"/>
        <v>20.130667111280072</v>
      </c>
      <c r="BR40" s="1">
        <v>36.781863652277245</v>
      </c>
      <c r="BS40" s="1">
        <v>45.314588430813274</v>
      </c>
      <c r="BT40" s="1">
        <v>17.903547916909478</v>
      </c>
      <c r="BU40" s="20">
        <f t="shared" si="11"/>
        <v>18.878315735367767</v>
      </c>
      <c r="BV40" s="22">
        <v>-1.056</v>
      </c>
      <c r="BW40" s="1">
        <v>35.83856372133824</v>
      </c>
      <c r="BX40" s="1">
        <v>47.86562866436153</v>
      </c>
      <c r="BY40" s="1">
        <v>16.29580761430023</v>
      </c>
      <c r="BZ40" s="20">
        <f t="shared" si="12"/>
        <v>19.54275610703801</v>
      </c>
      <c r="CA40" s="22">
        <v>-0.562</v>
      </c>
      <c r="CB40" s="22">
        <f>#N/A</f>
        <v>-0.9354640000000001</v>
      </c>
      <c r="CC40" s="22">
        <v>53.664112306008114</v>
      </c>
      <c r="CD40" s="1"/>
      <c r="CE40" s="1"/>
      <c r="CF40" s="20"/>
      <c r="CG40" s="22"/>
    </row>
    <row r="41" spans="1:85" ht="12">
      <c r="A41" s="2" t="s">
        <v>67</v>
      </c>
      <c r="B41" s="1">
        <v>14.916195629790868</v>
      </c>
      <c r="C41" s="1">
        <v>44.265804145021775</v>
      </c>
      <c r="D41" s="1">
        <v>40.818000225187355</v>
      </c>
      <c r="E41" s="20">
        <f t="shared" si="2"/>
        <v>-25.901804595396484</v>
      </c>
      <c r="F41" s="1">
        <v>6.362745290961942</v>
      </c>
      <c r="G41" s="1">
        <v>24.197272405580396</v>
      </c>
      <c r="H41" s="1">
        <v>69.43998230345765</v>
      </c>
      <c r="I41" s="20">
        <f t="shared" si="3"/>
        <v>-63.077237012495715</v>
      </c>
      <c r="J41" s="22">
        <v>-16.319</v>
      </c>
      <c r="K41" s="1">
        <v>14.582641270424704</v>
      </c>
      <c r="L41" s="1">
        <v>73.42252904873601</v>
      </c>
      <c r="M41" s="1">
        <v>11.99482968083929</v>
      </c>
      <c r="N41" s="20">
        <f t="shared" si="13"/>
        <v>2.5878115895854137</v>
      </c>
      <c r="O41" s="23" t="s">
        <v>188</v>
      </c>
      <c r="P41" s="1">
        <v>16.242304011610358</v>
      </c>
      <c r="Q41" s="1">
        <v>42.23695805051902</v>
      </c>
      <c r="R41" s="1">
        <v>41.52073793787062</v>
      </c>
      <c r="S41" s="20">
        <f t="shared" si="4"/>
        <v>-25.278433926260263</v>
      </c>
      <c r="T41" s="1">
        <v>5.610121181058067</v>
      </c>
      <c r="U41" s="1">
        <v>24.890697041361477</v>
      </c>
      <c r="V41" s="1">
        <v>69.49918177758046</v>
      </c>
      <c r="W41" s="20">
        <f t="shared" si="5"/>
        <v>-63.88906059652239</v>
      </c>
      <c r="X41" s="22">
        <v>-17.958</v>
      </c>
      <c r="Y41" s="1">
        <v>14.274804141951405</v>
      </c>
      <c r="Z41" s="1">
        <v>42.60876999610521</v>
      </c>
      <c r="AA41" s="1">
        <v>43.116425861943384</v>
      </c>
      <c r="AB41" s="20">
        <f t="shared" si="6"/>
        <v>-28.841621719991977</v>
      </c>
      <c r="AC41" s="1">
        <v>5.519275783810625</v>
      </c>
      <c r="AD41" s="1">
        <v>28.68986436448253</v>
      </c>
      <c r="AE41" s="1">
        <v>65.79085985170686</v>
      </c>
      <c r="AF41" s="20">
        <f t="shared" si="7"/>
        <v>-60.27158406789623</v>
      </c>
      <c r="AG41" s="22">
        <v>-16.181</v>
      </c>
      <c r="AH41" s="100" t="s">
        <v>2</v>
      </c>
      <c r="AI41" s="100" t="s">
        <v>2</v>
      </c>
      <c r="AJ41" s="100" t="s">
        <v>2</v>
      </c>
      <c r="AK41" s="100" t="s">
        <v>2</v>
      </c>
      <c r="AL41" s="100" t="s">
        <v>2</v>
      </c>
      <c r="AM41" s="12">
        <v>32.3</v>
      </c>
      <c r="AN41" s="12">
        <v>36.977</v>
      </c>
      <c r="AO41" s="1">
        <v>15.735003687010298</v>
      </c>
      <c r="AP41" s="1">
        <v>34.43342959783094</v>
      </c>
      <c r="AQ41" s="1">
        <v>49.831566715158765</v>
      </c>
      <c r="AR41" s="20">
        <f t="shared" si="8"/>
        <v>-34.096563028148466</v>
      </c>
      <c r="AS41" s="22">
        <v>-9.117</v>
      </c>
      <c r="AT41" s="12">
        <v>1.817</v>
      </c>
      <c r="AU41" s="22">
        <v>2.596776084520627</v>
      </c>
      <c r="AV41" s="22">
        <v>1.7781845090835873</v>
      </c>
      <c r="AW41" s="22">
        <v>8.48113816276107</v>
      </c>
      <c r="AX41" s="1">
        <v>14.562259657092639</v>
      </c>
      <c r="AY41" s="1">
        <v>54.092377646011016</v>
      </c>
      <c r="AZ41" s="1">
        <v>31.345362696896352</v>
      </c>
      <c r="BA41" s="20">
        <f t="shared" si="9"/>
        <v>-16.783103039803713</v>
      </c>
      <c r="BB41" s="1">
        <v>15.920342842070106</v>
      </c>
      <c r="BC41" s="1">
        <v>51.85271027654416</v>
      </c>
      <c r="BD41" s="1">
        <v>32.226946881385736</v>
      </c>
      <c r="BE41" s="20">
        <f t="shared" si="10"/>
        <v>-16.30660403931563</v>
      </c>
      <c r="BF41" s="100" t="s">
        <v>2</v>
      </c>
      <c r="BG41" s="100" t="s">
        <v>2</v>
      </c>
      <c r="BH41" s="100" t="s">
        <v>2</v>
      </c>
      <c r="BI41" s="100" t="s">
        <v>2</v>
      </c>
      <c r="BJ41" s="1">
        <v>15.591923068051436</v>
      </c>
      <c r="BK41" s="1">
        <v>54.452836433293626</v>
      </c>
      <c r="BL41" s="1">
        <v>29.955240498654945</v>
      </c>
      <c r="BM41" s="20">
        <f t="shared" si="0"/>
        <v>-14.363317430603509</v>
      </c>
      <c r="BN41" s="1">
        <v>19.512543285109412</v>
      </c>
      <c r="BO41" s="1">
        <v>52.462279495207135</v>
      </c>
      <c r="BP41" s="1">
        <v>28.02517721968345</v>
      </c>
      <c r="BQ41" s="20">
        <f t="shared" si="1"/>
        <v>-8.512633934574037</v>
      </c>
      <c r="BR41" s="1">
        <v>8.641415801371025</v>
      </c>
      <c r="BS41" s="1">
        <v>71.9426703404028</v>
      </c>
      <c r="BT41" s="1">
        <v>19.415913858226183</v>
      </c>
      <c r="BU41" s="20">
        <f t="shared" si="11"/>
        <v>-10.774498056855158</v>
      </c>
      <c r="BV41" s="22">
        <v>-1.58</v>
      </c>
      <c r="BW41" s="1">
        <v>7.392292135005881</v>
      </c>
      <c r="BX41" s="1">
        <v>72.82085727016877</v>
      </c>
      <c r="BY41" s="1">
        <v>19.78685059482535</v>
      </c>
      <c r="BZ41" s="20">
        <f t="shared" si="12"/>
        <v>-12.394558459819468</v>
      </c>
      <c r="CA41" s="22">
        <v>-1.221</v>
      </c>
      <c r="CB41" s="22">
        <f>#N/A</f>
        <v>-1.464043</v>
      </c>
      <c r="CC41" s="22">
        <v>56.449224032455405</v>
      </c>
      <c r="CD41" s="1"/>
      <c r="CE41" s="1"/>
      <c r="CF41" s="20"/>
      <c r="CG41" s="22"/>
    </row>
    <row r="42" spans="1:85" ht="12">
      <c r="A42" s="2" t="s">
        <v>64</v>
      </c>
      <c r="B42" s="1">
        <v>15.91362699342713</v>
      </c>
      <c r="C42" s="1">
        <v>41.61395711588819</v>
      </c>
      <c r="D42" s="1">
        <v>42.47241589068469</v>
      </c>
      <c r="E42" s="20">
        <f t="shared" si="2"/>
        <v>-26.558788897257557</v>
      </c>
      <c r="F42" s="1">
        <v>11.188959800526312</v>
      </c>
      <c r="G42" s="1">
        <v>26.26435468293452</v>
      </c>
      <c r="H42" s="1">
        <v>62.54668551653917</v>
      </c>
      <c r="I42" s="20">
        <f t="shared" si="3"/>
        <v>-51.35772571601286</v>
      </c>
      <c r="J42" s="22">
        <v>-13.374</v>
      </c>
      <c r="K42" s="1">
        <v>13.210402220412613</v>
      </c>
      <c r="L42" s="1">
        <v>74.32683459556257</v>
      </c>
      <c r="M42" s="1">
        <v>12.462763184024817</v>
      </c>
      <c r="N42" s="20">
        <f t="shared" si="13"/>
        <v>0.7476390363877954</v>
      </c>
      <c r="O42" s="23" t="s">
        <v>188</v>
      </c>
      <c r="P42" s="1">
        <v>15.47283611495991</v>
      </c>
      <c r="Q42" s="1">
        <v>43.95280777235339</v>
      </c>
      <c r="R42" s="1">
        <v>40.57435611268671</v>
      </c>
      <c r="S42" s="20">
        <f t="shared" si="4"/>
        <v>-25.101519997726797</v>
      </c>
      <c r="T42" s="1">
        <v>11.483390539612788</v>
      </c>
      <c r="U42" s="1">
        <v>24.504630569797055</v>
      </c>
      <c r="V42" s="1">
        <v>64.01197889059016</v>
      </c>
      <c r="W42" s="20">
        <f t="shared" si="5"/>
        <v>-52.52858835097737</v>
      </c>
      <c r="X42" s="22">
        <v>-13.828</v>
      </c>
      <c r="Y42" s="1">
        <v>16.79306500469805</v>
      </c>
      <c r="Z42" s="1">
        <v>45.94893406497275</v>
      </c>
      <c r="AA42" s="1">
        <v>37.2580009303292</v>
      </c>
      <c r="AB42" s="20">
        <f t="shared" si="6"/>
        <v>-20.464935925631153</v>
      </c>
      <c r="AC42" s="1">
        <v>10.914308462273036</v>
      </c>
      <c r="AD42" s="1">
        <v>28.0278823811516</v>
      </c>
      <c r="AE42" s="1">
        <v>61.057809156575374</v>
      </c>
      <c r="AF42" s="20">
        <f t="shared" si="7"/>
        <v>-50.14350069430234</v>
      </c>
      <c r="AG42" s="22">
        <v>-14.456</v>
      </c>
      <c r="AH42" s="100" t="s">
        <v>2</v>
      </c>
      <c r="AI42" s="100" t="s">
        <v>2</v>
      </c>
      <c r="AJ42" s="100" t="s">
        <v>2</v>
      </c>
      <c r="AK42" s="100" t="s">
        <v>2</v>
      </c>
      <c r="AL42" s="100" t="s">
        <v>2</v>
      </c>
      <c r="AM42" s="12">
        <v>23</v>
      </c>
      <c r="AN42" s="12">
        <v>41.335</v>
      </c>
      <c r="AO42" s="1">
        <v>18.925925279560182</v>
      </c>
      <c r="AP42" s="1">
        <v>32.61030546581887</v>
      </c>
      <c r="AQ42" s="1">
        <v>48.46376925462095</v>
      </c>
      <c r="AR42" s="20">
        <f t="shared" si="8"/>
        <v>-29.537843975060767</v>
      </c>
      <c r="AS42" s="22">
        <v>-8.582</v>
      </c>
      <c r="AT42" s="12">
        <v>1.825</v>
      </c>
      <c r="AU42" s="22">
        <v>-5.622232992783523</v>
      </c>
      <c r="AV42" s="22">
        <v>-5.432617096097019</v>
      </c>
      <c r="AW42" s="22">
        <v>-6.782321467569332</v>
      </c>
      <c r="AX42" s="1">
        <v>20.293133978075662</v>
      </c>
      <c r="AY42" s="1">
        <v>59.68104894646318</v>
      </c>
      <c r="AZ42" s="1">
        <v>20.025817075461163</v>
      </c>
      <c r="BA42" s="20">
        <f t="shared" si="9"/>
        <v>0.2673169026144997</v>
      </c>
      <c r="BB42" s="1">
        <v>19.39064704297987</v>
      </c>
      <c r="BC42" s="1">
        <v>59.95780249619253</v>
      </c>
      <c r="BD42" s="1">
        <v>20.651550460827607</v>
      </c>
      <c r="BE42" s="20">
        <f t="shared" si="10"/>
        <v>-1.2609034178477359</v>
      </c>
      <c r="BF42" s="100" t="s">
        <v>2</v>
      </c>
      <c r="BG42" s="100" t="s">
        <v>2</v>
      </c>
      <c r="BH42" s="100" t="s">
        <v>2</v>
      </c>
      <c r="BI42" s="100" t="s">
        <v>2</v>
      </c>
      <c r="BJ42" s="1">
        <v>18.87889373525833</v>
      </c>
      <c r="BK42" s="1">
        <v>61.220264046570094</v>
      </c>
      <c r="BL42" s="1">
        <v>19.900842218171572</v>
      </c>
      <c r="BM42" s="20">
        <f t="shared" si="0"/>
        <v>-1.021948482913242</v>
      </c>
      <c r="BN42" s="1">
        <v>18.637043052245904</v>
      </c>
      <c r="BO42" s="1">
        <v>65.10290744416719</v>
      </c>
      <c r="BP42" s="1">
        <v>16.260049503586906</v>
      </c>
      <c r="BQ42" s="20">
        <f t="shared" si="1"/>
        <v>2.376993548658998</v>
      </c>
      <c r="BR42" s="1">
        <v>7.3487155154897215</v>
      </c>
      <c r="BS42" s="1">
        <v>63.887273910094265</v>
      </c>
      <c r="BT42" s="1">
        <v>28.764010574416016</v>
      </c>
      <c r="BU42" s="20">
        <f t="shared" si="11"/>
        <v>-21.415295058926294</v>
      </c>
      <c r="BV42" s="22">
        <v>-2.326</v>
      </c>
      <c r="BW42" s="1">
        <v>8.574866362938343</v>
      </c>
      <c r="BX42" s="1">
        <v>69.56930028652424</v>
      </c>
      <c r="BY42" s="1">
        <v>21.85583335053742</v>
      </c>
      <c r="BZ42" s="20">
        <f t="shared" si="12"/>
        <v>-13.280966987599077</v>
      </c>
      <c r="CA42" s="22">
        <v>-1.487</v>
      </c>
      <c r="CB42" s="22">
        <f>#N/A</f>
        <v>-2.1330299999999998</v>
      </c>
      <c r="CC42" s="22">
        <v>54.25011269238199</v>
      </c>
      <c r="CD42" s="1"/>
      <c r="CE42" s="1"/>
      <c r="CF42" s="20"/>
      <c r="CG42" s="22"/>
    </row>
    <row r="43" spans="1:85" ht="12">
      <c r="A43" s="2" t="s">
        <v>79</v>
      </c>
      <c r="B43" s="1">
        <v>28.662027229071025</v>
      </c>
      <c r="C43" s="1">
        <v>43.407587410229915</v>
      </c>
      <c r="D43" s="1">
        <v>27.930385360699063</v>
      </c>
      <c r="E43" s="20">
        <f t="shared" si="2"/>
        <v>0.7316418683719625</v>
      </c>
      <c r="F43" s="1">
        <v>11.513109597388038</v>
      </c>
      <c r="G43" s="1">
        <v>28.604881246674218</v>
      </c>
      <c r="H43" s="1">
        <v>59.882009155937745</v>
      </c>
      <c r="I43" s="20">
        <f t="shared" si="3"/>
        <v>-48.36889955854971</v>
      </c>
      <c r="J43" s="22">
        <v>-11.916</v>
      </c>
      <c r="K43" s="1">
        <v>9.605723781899796</v>
      </c>
      <c r="L43" s="1">
        <v>80.99566159635523</v>
      </c>
      <c r="M43" s="1">
        <v>9.398614621744965</v>
      </c>
      <c r="N43" s="20">
        <f t="shared" si="13"/>
        <v>0.20710916015483072</v>
      </c>
      <c r="O43" s="23" t="s">
        <v>188</v>
      </c>
      <c r="P43" s="1">
        <v>24.741599299718</v>
      </c>
      <c r="Q43" s="1">
        <v>45.502514969358884</v>
      </c>
      <c r="R43" s="1">
        <v>29.755885730923115</v>
      </c>
      <c r="S43" s="20">
        <f t="shared" si="4"/>
        <v>-5.0142864312051145</v>
      </c>
      <c r="T43" s="1">
        <v>10.032724747962714</v>
      </c>
      <c r="U43" s="1">
        <v>29.663376824818645</v>
      </c>
      <c r="V43" s="1">
        <v>60.30389842721864</v>
      </c>
      <c r="W43" s="20">
        <f t="shared" si="5"/>
        <v>-50.271173679255924</v>
      </c>
      <c r="X43" s="22">
        <v>-12.18</v>
      </c>
      <c r="Y43" s="1">
        <v>25.11387354886795</v>
      </c>
      <c r="Z43" s="1">
        <v>44.72745338305908</v>
      </c>
      <c r="AA43" s="1">
        <v>30.15867306807298</v>
      </c>
      <c r="AB43" s="20">
        <f t="shared" si="6"/>
        <v>-5.044799519205029</v>
      </c>
      <c r="AC43" s="1">
        <v>12.133157240221601</v>
      </c>
      <c r="AD43" s="1">
        <v>28.114974052742685</v>
      </c>
      <c r="AE43" s="1">
        <v>59.751868707035705</v>
      </c>
      <c r="AF43" s="20">
        <f t="shared" si="7"/>
        <v>-47.618711466814105</v>
      </c>
      <c r="AG43" s="22">
        <v>-11.777</v>
      </c>
      <c r="AH43" s="100" t="s">
        <v>2</v>
      </c>
      <c r="AI43" s="100" t="s">
        <v>2</v>
      </c>
      <c r="AJ43" s="100" t="s">
        <v>2</v>
      </c>
      <c r="AK43" s="100" t="s">
        <v>2</v>
      </c>
      <c r="AL43" s="100" t="s">
        <v>2</v>
      </c>
      <c r="AM43" s="12">
        <v>29.6</v>
      </c>
      <c r="AN43" s="12">
        <v>41.777</v>
      </c>
      <c r="AO43" s="1">
        <v>12.482300803503875</v>
      </c>
      <c r="AP43" s="1">
        <v>44.984030509121375</v>
      </c>
      <c r="AQ43" s="1">
        <v>42.53366868737475</v>
      </c>
      <c r="AR43" s="20">
        <f t="shared" si="8"/>
        <v>-30.051367883870874</v>
      </c>
      <c r="AS43" s="22">
        <v>-6.998</v>
      </c>
      <c r="AT43" s="12">
        <v>1.872</v>
      </c>
      <c r="AU43" s="22">
        <v>-1.0251457265890593</v>
      </c>
      <c r="AV43" s="22">
        <v>-0.15718500951383874</v>
      </c>
      <c r="AW43" s="22">
        <v>-6.934814930745759</v>
      </c>
      <c r="AX43" s="1">
        <v>20.385825814499515</v>
      </c>
      <c r="AY43" s="1">
        <v>59.158615368004995</v>
      </c>
      <c r="AZ43" s="1">
        <v>20.45555881749549</v>
      </c>
      <c r="BA43" s="20">
        <f t="shared" si="9"/>
        <v>-0.0697330029959744</v>
      </c>
      <c r="BB43" s="1">
        <v>18.376996280171497</v>
      </c>
      <c r="BC43" s="1">
        <v>62.84609265638227</v>
      </c>
      <c r="BD43" s="1">
        <v>18.776911063446242</v>
      </c>
      <c r="BE43" s="20">
        <f t="shared" si="10"/>
        <v>-0.3999147832747454</v>
      </c>
      <c r="BF43" s="100" t="s">
        <v>2</v>
      </c>
      <c r="BG43" s="100" t="s">
        <v>2</v>
      </c>
      <c r="BH43" s="100" t="s">
        <v>2</v>
      </c>
      <c r="BI43" s="100" t="s">
        <v>2</v>
      </c>
      <c r="BJ43" s="1">
        <v>21.65273385849772</v>
      </c>
      <c r="BK43" s="1">
        <v>59.99317515567317</v>
      </c>
      <c r="BL43" s="1">
        <v>18.354090985829103</v>
      </c>
      <c r="BM43" s="20">
        <f t="shared" si="0"/>
        <v>3.2986428726686157</v>
      </c>
      <c r="BN43" s="1">
        <v>24.630172784472013</v>
      </c>
      <c r="BO43" s="1">
        <v>60.098747817822186</v>
      </c>
      <c r="BP43" s="1">
        <v>15.271079397705803</v>
      </c>
      <c r="BQ43" s="20">
        <f t="shared" si="1"/>
        <v>9.35909338676621</v>
      </c>
      <c r="BR43" s="1">
        <v>12.025090277852986</v>
      </c>
      <c r="BS43" s="1">
        <v>65.51071937129733</v>
      </c>
      <c r="BT43" s="1">
        <v>22.464190350849677</v>
      </c>
      <c r="BU43" s="20">
        <f t="shared" si="11"/>
        <v>-10.439100072996691</v>
      </c>
      <c r="BV43" s="22">
        <v>-1.433</v>
      </c>
      <c r="BW43" s="1">
        <v>11.171536123805723</v>
      </c>
      <c r="BX43" s="1">
        <v>71.48144959558793</v>
      </c>
      <c r="BY43" s="20">
        <v>17.347014280606352</v>
      </c>
      <c r="BZ43" s="20">
        <f t="shared" si="12"/>
        <v>-6.175478156800629</v>
      </c>
      <c r="CA43" s="22">
        <v>-1.081</v>
      </c>
      <c r="CB43" s="22">
        <f>#N/A</f>
        <v>-1.3288080000000002</v>
      </c>
      <c r="CC43" s="22">
        <v>60.37413870822333</v>
      </c>
      <c r="CD43" s="1"/>
      <c r="CE43" s="1"/>
      <c r="CF43" s="20"/>
      <c r="CG43" s="22"/>
    </row>
    <row r="44" spans="1:85" ht="12">
      <c r="A44" s="2" t="s">
        <v>80</v>
      </c>
      <c r="B44" s="1">
        <v>30.410870530086765</v>
      </c>
      <c r="C44" s="1">
        <v>46.29286220655817</v>
      </c>
      <c r="D44" s="1">
        <v>23.296267263355062</v>
      </c>
      <c r="E44" s="20">
        <f t="shared" si="2"/>
        <v>7.114603266731702</v>
      </c>
      <c r="F44" s="1">
        <v>23.726273758363256</v>
      </c>
      <c r="G44" s="1">
        <v>45.03800095422165</v>
      </c>
      <c r="H44" s="1">
        <v>31.235725287415093</v>
      </c>
      <c r="I44" s="20">
        <f t="shared" si="3"/>
        <v>-7.509451529051837</v>
      </c>
      <c r="J44" s="22">
        <v>-2.705</v>
      </c>
      <c r="K44" s="1">
        <v>7.876676889799647</v>
      </c>
      <c r="L44" s="1">
        <v>79.3302129629984</v>
      </c>
      <c r="M44" s="1">
        <v>12.793110147201956</v>
      </c>
      <c r="N44" s="20">
        <f t="shared" si="13"/>
        <v>-4.916433257402309</v>
      </c>
      <c r="O44" s="23" t="s">
        <v>188</v>
      </c>
      <c r="P44" s="1">
        <v>31.58363823776456</v>
      </c>
      <c r="Q44" s="1">
        <v>43.537256015559954</v>
      </c>
      <c r="R44" s="1">
        <v>24.879105746675485</v>
      </c>
      <c r="S44" s="20">
        <f t="shared" si="4"/>
        <v>6.704532491089076</v>
      </c>
      <c r="T44" s="1">
        <v>28.758286400433875</v>
      </c>
      <c r="U44" s="1">
        <v>40.66200708835743</v>
      </c>
      <c r="V44" s="1">
        <v>30.57970651120869</v>
      </c>
      <c r="W44" s="20">
        <f t="shared" si="5"/>
        <v>-1.8214201107748167</v>
      </c>
      <c r="X44" s="22">
        <v>-2.418</v>
      </c>
      <c r="Y44" s="1">
        <v>31.469943089407142</v>
      </c>
      <c r="Z44" s="1">
        <v>44.89351956868165</v>
      </c>
      <c r="AA44" s="1">
        <v>23.63653734191121</v>
      </c>
      <c r="AB44" s="20">
        <f t="shared" si="6"/>
        <v>7.833405747495931</v>
      </c>
      <c r="AC44" s="1">
        <v>30.604181229145272</v>
      </c>
      <c r="AD44" s="1">
        <v>40.33237906371403</v>
      </c>
      <c r="AE44" s="1">
        <v>29.0634397071407</v>
      </c>
      <c r="AF44" s="20">
        <f t="shared" si="7"/>
        <v>1.5407415220045735</v>
      </c>
      <c r="AG44" s="22">
        <v>-1.615</v>
      </c>
      <c r="AH44" s="100" t="s">
        <v>2</v>
      </c>
      <c r="AI44" s="100" t="s">
        <v>2</v>
      </c>
      <c r="AJ44" s="100" t="s">
        <v>2</v>
      </c>
      <c r="AK44" s="100" t="s">
        <v>2</v>
      </c>
      <c r="AL44" s="100" t="s">
        <v>2</v>
      </c>
      <c r="AM44" s="12">
        <v>30</v>
      </c>
      <c r="AN44" s="12">
        <v>38.91</v>
      </c>
      <c r="AO44" s="1">
        <v>29.18336491351984</v>
      </c>
      <c r="AP44" s="1">
        <v>59.88174696602967</v>
      </c>
      <c r="AQ44" s="1">
        <v>10.93488812045049</v>
      </c>
      <c r="AR44" s="20">
        <f t="shared" si="8"/>
        <v>18.24847679306935</v>
      </c>
      <c r="AS44" s="22">
        <v>1.89</v>
      </c>
      <c r="AT44" s="12">
        <v>1.907</v>
      </c>
      <c r="AU44" s="22">
        <v>-3.773436992110888</v>
      </c>
      <c r="AV44" s="22">
        <v>-4.432498913239385</v>
      </c>
      <c r="AW44" s="22">
        <v>2.273788220648882</v>
      </c>
      <c r="AX44" s="1">
        <v>35.41714128810724</v>
      </c>
      <c r="AY44" s="1">
        <v>52.82424123688693</v>
      </c>
      <c r="AZ44" s="1">
        <v>11.758617475005835</v>
      </c>
      <c r="BA44" s="20">
        <f t="shared" si="9"/>
        <v>23.658523813101404</v>
      </c>
      <c r="BB44" s="1">
        <v>35.07457590552049</v>
      </c>
      <c r="BC44" s="1">
        <v>54.600644731975244</v>
      </c>
      <c r="BD44" s="1">
        <v>10.324779362504263</v>
      </c>
      <c r="BE44" s="20">
        <f t="shared" si="10"/>
        <v>24.749796543016227</v>
      </c>
      <c r="BF44" s="100" t="s">
        <v>2</v>
      </c>
      <c r="BG44" s="100" t="s">
        <v>2</v>
      </c>
      <c r="BH44" s="100" t="s">
        <v>2</v>
      </c>
      <c r="BI44" s="100" t="s">
        <v>2</v>
      </c>
      <c r="BJ44" s="1">
        <v>35.0604171261314</v>
      </c>
      <c r="BK44" s="1">
        <v>53.5511287279423</v>
      </c>
      <c r="BL44" s="1">
        <v>11.388454145926303</v>
      </c>
      <c r="BM44" s="20">
        <f t="shared" si="0"/>
        <v>23.671962980205095</v>
      </c>
      <c r="BN44" s="1">
        <v>38.5578491501354</v>
      </c>
      <c r="BO44" s="1">
        <v>55.79266364486425</v>
      </c>
      <c r="BP44" s="1">
        <v>5.649487205000357</v>
      </c>
      <c r="BQ44" s="20">
        <f t="shared" si="1"/>
        <v>32.90836194513504</v>
      </c>
      <c r="BR44" s="1">
        <v>9.069981354632441</v>
      </c>
      <c r="BS44" s="1">
        <v>75.46770757551292</v>
      </c>
      <c r="BT44" s="1">
        <v>15.462311069854637</v>
      </c>
      <c r="BU44" s="20">
        <f t="shared" si="11"/>
        <v>-6.392329715222196</v>
      </c>
      <c r="BV44" s="22">
        <v>-0.68</v>
      </c>
      <c r="BW44" s="1">
        <v>10.518890884017793</v>
      </c>
      <c r="BX44" s="1">
        <v>82.03340982280608</v>
      </c>
      <c r="BY44" s="20">
        <v>7.447699293176122</v>
      </c>
      <c r="BZ44" s="20">
        <f t="shared" si="12"/>
        <v>3.0711915908416714</v>
      </c>
      <c r="CA44" s="22">
        <v>0.026</v>
      </c>
      <c r="CB44" s="22">
        <f>#N/A</f>
        <v>-0.4682</v>
      </c>
      <c r="CC44" s="22">
        <v>56.5040093208142</v>
      </c>
      <c r="CD44" s="1"/>
      <c r="CE44" s="1"/>
      <c r="CF44" s="20"/>
      <c r="CG44" s="22"/>
    </row>
    <row r="45" spans="1:85" ht="12">
      <c r="A45" s="2" t="s">
        <v>67</v>
      </c>
      <c r="B45" s="1">
        <v>39.44243591124135</v>
      </c>
      <c r="C45" s="1">
        <v>47.264095934243535</v>
      </c>
      <c r="D45" s="1">
        <v>13.293468154515118</v>
      </c>
      <c r="E45" s="20">
        <f t="shared" si="2"/>
        <v>26.14896775672623</v>
      </c>
      <c r="F45" s="1">
        <v>42.89616287148593</v>
      </c>
      <c r="G45" s="1">
        <v>37.03361656789437</v>
      </c>
      <c r="H45" s="1">
        <v>20.070220560619703</v>
      </c>
      <c r="I45" s="20">
        <f t="shared" si="3"/>
        <v>22.825942310866225</v>
      </c>
      <c r="J45" s="22">
        <v>2.181</v>
      </c>
      <c r="K45" s="1">
        <v>7.922087958575877</v>
      </c>
      <c r="L45" s="1">
        <v>82.63552726064148</v>
      </c>
      <c r="M45" s="1">
        <v>9.44238478078264</v>
      </c>
      <c r="N45" s="20">
        <f t="shared" si="13"/>
        <v>-1.520296822206764</v>
      </c>
      <c r="O45" s="23" t="s">
        <v>188</v>
      </c>
      <c r="P45" s="1">
        <v>41.71479570587744</v>
      </c>
      <c r="Q45" s="1">
        <v>44.64247345648041</v>
      </c>
      <c r="R45" s="1">
        <v>13.642730837642148</v>
      </c>
      <c r="S45" s="20">
        <f t="shared" si="4"/>
        <v>28.072064868235294</v>
      </c>
      <c r="T45" s="1">
        <v>43.49978533405788</v>
      </c>
      <c r="U45" s="1">
        <v>34.62842353557888</v>
      </c>
      <c r="V45" s="1">
        <v>21.87179113036323</v>
      </c>
      <c r="W45" s="20">
        <f t="shared" si="5"/>
        <v>21.62799420369465</v>
      </c>
      <c r="X45" s="22">
        <v>2.554</v>
      </c>
      <c r="Y45" s="1">
        <v>40.75646003851205</v>
      </c>
      <c r="Z45" s="1">
        <v>44.26424493159438</v>
      </c>
      <c r="AA45" s="1">
        <v>14.979295029893569</v>
      </c>
      <c r="AB45" s="20">
        <f t="shared" si="6"/>
        <v>25.777165008618482</v>
      </c>
      <c r="AC45" s="1">
        <v>43.16560394463208</v>
      </c>
      <c r="AD45" s="1">
        <v>35.86781427638961</v>
      </c>
      <c r="AE45" s="1">
        <v>20.96658177897831</v>
      </c>
      <c r="AF45" s="20">
        <f t="shared" si="7"/>
        <v>22.199022165653773</v>
      </c>
      <c r="AG45" s="22">
        <v>2.319</v>
      </c>
      <c r="AH45" s="100" t="s">
        <v>2</v>
      </c>
      <c r="AI45" s="100" t="s">
        <v>2</v>
      </c>
      <c r="AJ45" s="100" t="s">
        <v>2</v>
      </c>
      <c r="AK45" s="100" t="s">
        <v>2</v>
      </c>
      <c r="AL45" s="100" t="s">
        <v>2</v>
      </c>
      <c r="AM45" s="12">
        <v>21.4</v>
      </c>
      <c r="AN45" s="12">
        <v>37.439</v>
      </c>
      <c r="AO45" s="1">
        <v>42.034659748461685</v>
      </c>
      <c r="AP45" s="1">
        <v>47.779732520548876</v>
      </c>
      <c r="AQ45" s="1">
        <v>10.185607730989442</v>
      </c>
      <c r="AR45" s="20">
        <f t="shared" si="8"/>
        <v>31.849052017472243</v>
      </c>
      <c r="AS45" s="22">
        <v>2.35</v>
      </c>
      <c r="AT45" s="12">
        <v>1.978</v>
      </c>
      <c r="AU45" s="22">
        <v>-1.9892845769093697</v>
      </c>
      <c r="AV45" s="22">
        <v>-0.18843572534846942</v>
      </c>
      <c r="AW45" s="22">
        <v>-14.134629334107075</v>
      </c>
      <c r="AX45" s="1">
        <v>24.9356821071373</v>
      </c>
      <c r="AY45" s="1">
        <v>52.78724899992594</v>
      </c>
      <c r="AZ45" s="1">
        <v>22.277068892936754</v>
      </c>
      <c r="BA45" s="20">
        <f t="shared" si="9"/>
        <v>2.658613214200546</v>
      </c>
      <c r="BB45" s="1">
        <v>24.958337210679908</v>
      </c>
      <c r="BC45" s="1">
        <v>52.98129662645973</v>
      </c>
      <c r="BD45" s="1">
        <v>22.06036616286037</v>
      </c>
      <c r="BE45" s="20">
        <f t="shared" si="10"/>
        <v>2.8979710478195386</v>
      </c>
      <c r="BF45" s="100" t="s">
        <v>2</v>
      </c>
      <c r="BG45" s="100" t="s">
        <v>2</v>
      </c>
      <c r="BH45" s="100" t="s">
        <v>2</v>
      </c>
      <c r="BI45" s="100" t="s">
        <v>2</v>
      </c>
      <c r="BJ45" s="1">
        <v>23.75627587494783</v>
      </c>
      <c r="BK45" s="1">
        <v>53.816378464833015</v>
      </c>
      <c r="BL45" s="1">
        <v>22.427345660219157</v>
      </c>
      <c r="BM45" s="20">
        <f t="shared" si="0"/>
        <v>1.328930214728672</v>
      </c>
      <c r="BN45" s="1">
        <v>29.719916679106507</v>
      </c>
      <c r="BO45" s="1">
        <v>53.86708367994125</v>
      </c>
      <c r="BP45" s="1">
        <v>16.412999640952243</v>
      </c>
      <c r="BQ45" s="20">
        <f t="shared" si="1"/>
        <v>13.306917038154264</v>
      </c>
      <c r="BR45" s="1">
        <v>14.378994366740313</v>
      </c>
      <c r="BS45" s="1">
        <v>73.70307916689832</v>
      </c>
      <c r="BT45" s="1">
        <v>11.917926466361365</v>
      </c>
      <c r="BU45" s="20">
        <f t="shared" si="11"/>
        <v>2.461067900378948</v>
      </c>
      <c r="BV45" s="22">
        <v>-0.116</v>
      </c>
      <c r="BW45" s="1">
        <v>13.408624352397696</v>
      </c>
      <c r="BX45" s="1">
        <v>78.64184997049189</v>
      </c>
      <c r="BY45" s="20">
        <v>7.9495256771104055</v>
      </c>
      <c r="BZ45" s="20">
        <f t="shared" si="12"/>
        <v>5.459098675287291</v>
      </c>
      <c r="CA45" s="22">
        <v>0.029</v>
      </c>
      <c r="CB45" s="22">
        <f>#N/A</f>
        <v>-0.08497</v>
      </c>
      <c r="CC45" s="22">
        <v>49.29408539510657</v>
      </c>
      <c r="CD45" s="1"/>
      <c r="CE45" s="1"/>
      <c r="CF45" s="20"/>
      <c r="CG45" s="22"/>
    </row>
    <row r="46" spans="1:85" ht="12">
      <c r="A46" s="2" t="s">
        <v>64</v>
      </c>
      <c r="B46" s="1">
        <v>30.57548480500924</v>
      </c>
      <c r="C46" s="1">
        <v>54.55119693347134</v>
      </c>
      <c r="D46" s="1">
        <v>14.87331826151943</v>
      </c>
      <c r="E46" s="20">
        <f t="shared" si="2"/>
        <v>15.70216654348981</v>
      </c>
      <c r="F46" s="1">
        <v>43.29332734011863</v>
      </c>
      <c r="G46" s="1">
        <v>40.725633397831636</v>
      </c>
      <c r="H46" s="1">
        <v>15.981039262049732</v>
      </c>
      <c r="I46" s="20">
        <f t="shared" si="3"/>
        <v>27.312288078068896</v>
      </c>
      <c r="J46" s="22">
        <v>3.127</v>
      </c>
      <c r="K46" s="1">
        <v>8.059863825444832</v>
      </c>
      <c r="L46" s="1">
        <v>82.12729322795889</v>
      </c>
      <c r="M46" s="1">
        <v>9.81284294659628</v>
      </c>
      <c r="N46" s="20">
        <f t="shared" si="13"/>
        <v>-1.7529791211514478</v>
      </c>
      <c r="O46" s="23" t="s">
        <v>188</v>
      </c>
      <c r="P46" s="1">
        <v>28.663590480886906</v>
      </c>
      <c r="Q46" s="1">
        <v>53.908175206843126</v>
      </c>
      <c r="R46" s="1">
        <v>17.428234312269964</v>
      </c>
      <c r="S46" s="20">
        <f t="shared" si="4"/>
        <v>11.235356168616942</v>
      </c>
      <c r="T46" s="1">
        <v>44.012291960341116</v>
      </c>
      <c r="U46" s="1">
        <v>40.21503526932369</v>
      </c>
      <c r="V46" s="1">
        <v>15.77267277033519</v>
      </c>
      <c r="W46" s="20">
        <f t="shared" si="5"/>
        <v>28.239619190005925</v>
      </c>
      <c r="X46" s="22">
        <v>3.12</v>
      </c>
      <c r="Y46" s="1">
        <v>31.88652624748053</v>
      </c>
      <c r="Z46" s="1">
        <v>50.866335331752</v>
      </c>
      <c r="AA46" s="1">
        <v>17.24713842076747</v>
      </c>
      <c r="AB46" s="20">
        <f t="shared" si="6"/>
        <v>14.639387826713058</v>
      </c>
      <c r="AC46" s="1">
        <v>43.1190373328366</v>
      </c>
      <c r="AD46" s="1">
        <v>42.27247339469191</v>
      </c>
      <c r="AE46" s="1">
        <v>14.6084892724715</v>
      </c>
      <c r="AF46" s="20">
        <f t="shared" si="7"/>
        <v>28.510548060365096</v>
      </c>
      <c r="AG46" s="22">
        <v>3.258</v>
      </c>
      <c r="AH46" s="100" t="s">
        <v>2</v>
      </c>
      <c r="AI46" s="100" t="s">
        <v>2</v>
      </c>
      <c r="AJ46" s="100" t="s">
        <v>2</v>
      </c>
      <c r="AK46" s="100" t="s">
        <v>2</v>
      </c>
      <c r="AL46" s="100" t="s">
        <v>2</v>
      </c>
      <c r="AM46" s="12">
        <v>22</v>
      </c>
      <c r="AN46" s="12">
        <v>44.652</v>
      </c>
      <c r="AO46" s="1">
        <v>39.17137210435169</v>
      </c>
      <c r="AP46" s="1">
        <v>55.8305941213867</v>
      </c>
      <c r="AQ46" s="1">
        <v>4.998033774261609</v>
      </c>
      <c r="AR46" s="20">
        <f t="shared" si="8"/>
        <v>34.17333833009008</v>
      </c>
      <c r="AS46" s="22">
        <v>3.556</v>
      </c>
      <c r="AT46" s="12">
        <v>2.978</v>
      </c>
      <c r="AU46" s="22">
        <v>2.436816326364905</v>
      </c>
      <c r="AV46" s="22">
        <v>3.5969798942397375</v>
      </c>
      <c r="AW46" s="22">
        <v>-4.771945237572297</v>
      </c>
      <c r="AX46" s="1">
        <v>32.64804280510712</v>
      </c>
      <c r="AY46" s="1">
        <v>54.86613681519743</v>
      </c>
      <c r="AZ46" s="1">
        <v>12.48582037969545</v>
      </c>
      <c r="BA46" s="20">
        <f t="shared" si="9"/>
        <v>20.162222425411667</v>
      </c>
      <c r="BB46" s="1">
        <v>33.61189454136659</v>
      </c>
      <c r="BC46" s="1">
        <v>55.527724751190796</v>
      </c>
      <c r="BD46" s="1">
        <v>10.860380707442618</v>
      </c>
      <c r="BE46" s="20">
        <f t="shared" si="10"/>
        <v>22.751513833923973</v>
      </c>
      <c r="BF46" s="100" t="s">
        <v>2</v>
      </c>
      <c r="BG46" s="100" t="s">
        <v>2</v>
      </c>
      <c r="BH46" s="100" t="s">
        <v>2</v>
      </c>
      <c r="BI46" s="100" t="s">
        <v>2</v>
      </c>
      <c r="BJ46" s="1">
        <v>30.333274367736962</v>
      </c>
      <c r="BK46" s="1">
        <v>57.34489009474718</v>
      </c>
      <c r="BL46" s="1">
        <v>12.321835537515856</v>
      </c>
      <c r="BM46" s="20">
        <f t="shared" si="0"/>
        <v>18.011438830221106</v>
      </c>
      <c r="BN46" s="1">
        <v>39.32998526953295</v>
      </c>
      <c r="BO46" s="1">
        <v>54.02731167829966</v>
      </c>
      <c r="BP46" s="1">
        <v>6.642703052167394</v>
      </c>
      <c r="BQ46" s="20">
        <f t="shared" si="1"/>
        <v>32.687282217365556</v>
      </c>
      <c r="BR46" s="1">
        <v>13.659036460033269</v>
      </c>
      <c r="BS46" s="1">
        <v>73.16500289932789</v>
      </c>
      <c r="BT46" s="1">
        <v>13.175960640638843</v>
      </c>
      <c r="BU46" s="20">
        <f t="shared" si="11"/>
        <v>0.48307581939442557</v>
      </c>
      <c r="BV46" s="22">
        <v>-0.379</v>
      </c>
      <c r="BW46" s="1">
        <v>13.381601418572824</v>
      </c>
      <c r="BX46" s="1">
        <v>75.34237199871899</v>
      </c>
      <c r="BY46" s="20">
        <v>11.27602658270819</v>
      </c>
      <c r="BZ46" s="20">
        <f t="shared" si="12"/>
        <v>2.105574835864635</v>
      </c>
      <c r="CA46" s="22">
        <v>-0.14</v>
      </c>
      <c r="CB46" s="22">
        <f>#N/A</f>
        <v>-0.32642000000000004</v>
      </c>
      <c r="CC46" s="22">
        <v>54.23548762936057</v>
      </c>
      <c r="CD46" s="1"/>
      <c r="CE46" s="1"/>
      <c r="CF46" s="20"/>
      <c r="CG46" s="22"/>
    </row>
    <row r="47" spans="1:85" ht="12">
      <c r="A47" s="2" t="s">
        <v>81</v>
      </c>
      <c r="B47" s="1">
        <v>34.738277163306</v>
      </c>
      <c r="C47" s="1">
        <v>50.471296396435584</v>
      </c>
      <c r="D47" s="1">
        <v>14.790426440258411</v>
      </c>
      <c r="E47" s="20">
        <f t="shared" si="2"/>
        <v>19.94785072304759</v>
      </c>
      <c r="F47" s="1">
        <v>45.21978760607728</v>
      </c>
      <c r="G47" s="1">
        <v>38.652866915268675</v>
      </c>
      <c r="H47" s="1">
        <v>16.127345478654043</v>
      </c>
      <c r="I47" s="20">
        <f t="shared" si="3"/>
        <v>29.09244212742324</v>
      </c>
      <c r="J47" s="22">
        <v>4.218</v>
      </c>
      <c r="K47" s="1">
        <v>9.748305679697019</v>
      </c>
      <c r="L47" s="1">
        <v>80.44002866464533</v>
      </c>
      <c r="M47" s="1">
        <v>9.811665655657656</v>
      </c>
      <c r="N47" s="20">
        <f t="shared" si="13"/>
        <v>-0.06335997596063692</v>
      </c>
      <c r="O47" s="23" t="s">
        <v>188</v>
      </c>
      <c r="P47" s="1">
        <v>34.16343599555359</v>
      </c>
      <c r="Q47" s="1">
        <v>51.58497813912307</v>
      </c>
      <c r="R47" s="1">
        <v>14.251585865323339</v>
      </c>
      <c r="S47" s="20">
        <f t="shared" si="4"/>
        <v>19.911850130230253</v>
      </c>
      <c r="T47" s="1">
        <v>45.158334990002515</v>
      </c>
      <c r="U47" s="1">
        <v>39.51616484246488</v>
      </c>
      <c r="V47" s="1">
        <v>15.325500167532603</v>
      </c>
      <c r="W47" s="20">
        <f t="shared" si="5"/>
        <v>29.832834822469913</v>
      </c>
      <c r="X47" s="22">
        <v>3.774</v>
      </c>
      <c r="Y47" s="1">
        <v>32.682788651797615</v>
      </c>
      <c r="Z47" s="1">
        <v>53.63473682497361</v>
      </c>
      <c r="AA47" s="1">
        <v>13.682474523228777</v>
      </c>
      <c r="AB47" s="20">
        <f t="shared" si="6"/>
        <v>19.00031412856884</v>
      </c>
      <c r="AC47" s="1">
        <v>43.21888474422867</v>
      </c>
      <c r="AD47" s="1">
        <v>42.86466784638125</v>
      </c>
      <c r="AE47" s="1">
        <v>13.916447409390088</v>
      </c>
      <c r="AF47" s="20">
        <f t="shared" si="7"/>
        <v>29.30243733483858</v>
      </c>
      <c r="AG47" s="22">
        <v>4.1</v>
      </c>
      <c r="AH47" s="100" t="s">
        <v>2</v>
      </c>
      <c r="AI47" s="100" t="s">
        <v>2</v>
      </c>
      <c r="AJ47" s="100" t="s">
        <v>2</v>
      </c>
      <c r="AK47" s="100" t="s">
        <v>2</v>
      </c>
      <c r="AL47" s="100" t="s">
        <v>2</v>
      </c>
      <c r="AM47" s="12">
        <v>19.9</v>
      </c>
      <c r="AN47" s="12">
        <v>44.639</v>
      </c>
      <c r="AO47" s="1">
        <v>38.78806446447499</v>
      </c>
      <c r="AP47" s="1">
        <v>52.807796766352745</v>
      </c>
      <c r="AQ47" s="1">
        <v>8.404138769172267</v>
      </c>
      <c r="AR47" s="20">
        <f t="shared" si="8"/>
        <v>30.383925695302725</v>
      </c>
      <c r="AS47" s="22">
        <v>3.649</v>
      </c>
      <c r="AT47" s="12">
        <v>2.767</v>
      </c>
      <c r="AU47" s="22">
        <v>3.2975998866247664</v>
      </c>
      <c r="AV47" s="22">
        <v>4.975004142959733</v>
      </c>
      <c r="AW47" s="22">
        <v>-8.960043051257898</v>
      </c>
      <c r="AX47" s="1">
        <v>20.381295092997977</v>
      </c>
      <c r="AY47" s="1">
        <v>67.90520068941066</v>
      </c>
      <c r="AZ47" s="1">
        <v>11.713504217591362</v>
      </c>
      <c r="BA47" s="20">
        <f t="shared" si="9"/>
        <v>8.667790875406615</v>
      </c>
      <c r="BB47" s="1">
        <v>20.713118448581938</v>
      </c>
      <c r="BC47" s="1">
        <v>68.25124324139081</v>
      </c>
      <c r="BD47" s="1">
        <v>11.03563831002725</v>
      </c>
      <c r="BE47" s="20">
        <f t="shared" si="10"/>
        <v>9.677480138554687</v>
      </c>
      <c r="BF47" s="100" t="s">
        <v>2</v>
      </c>
      <c r="BG47" s="100" t="s">
        <v>2</v>
      </c>
      <c r="BH47" s="100" t="s">
        <v>2</v>
      </c>
      <c r="BI47" s="100" t="s">
        <v>2</v>
      </c>
      <c r="BJ47" s="1">
        <v>21.751233919857015</v>
      </c>
      <c r="BK47" s="1">
        <v>67.24057081872712</v>
      </c>
      <c r="BL47" s="1">
        <v>11.008195261415867</v>
      </c>
      <c r="BM47" s="20">
        <f t="shared" si="0"/>
        <v>10.743038658441147</v>
      </c>
      <c r="BN47" s="1">
        <v>26.712103198027577</v>
      </c>
      <c r="BO47" s="1">
        <v>64.44741827230352</v>
      </c>
      <c r="BP47" s="1">
        <v>8.840478529668895</v>
      </c>
      <c r="BQ47" s="20">
        <f t="shared" si="1"/>
        <v>17.871624668358685</v>
      </c>
      <c r="BR47" s="1">
        <v>13.988455421518436</v>
      </c>
      <c r="BS47" s="1">
        <v>75.02346463019508</v>
      </c>
      <c r="BT47" s="1">
        <v>10.988079948286481</v>
      </c>
      <c r="BU47" s="20">
        <f t="shared" si="11"/>
        <v>3.000375473231955</v>
      </c>
      <c r="BV47" s="22">
        <v>0.254</v>
      </c>
      <c r="BW47" s="1">
        <v>18.6407433243621</v>
      </c>
      <c r="BX47" s="1">
        <v>75.08679562285462</v>
      </c>
      <c r="BY47" s="20">
        <v>6.272461052783269</v>
      </c>
      <c r="BZ47" s="20">
        <f t="shared" si="12"/>
        <v>12.36828227157883</v>
      </c>
      <c r="CA47" s="22">
        <v>0.546</v>
      </c>
      <c r="CB47" s="22">
        <f>#N/A</f>
        <v>0.312108</v>
      </c>
      <c r="CC47" s="22">
        <v>46.79597011856624</v>
      </c>
      <c r="CD47" s="1"/>
      <c r="CE47" s="1"/>
      <c r="CF47" s="20"/>
      <c r="CG47" s="22"/>
    </row>
    <row r="48" spans="1:85" ht="12">
      <c r="A48" s="2" t="s">
        <v>82</v>
      </c>
      <c r="B48" s="1">
        <v>33.46699373073661</v>
      </c>
      <c r="C48" s="1">
        <v>50.92769655387408</v>
      </c>
      <c r="D48" s="1">
        <v>15.605309715389314</v>
      </c>
      <c r="E48" s="20">
        <f t="shared" si="2"/>
        <v>17.861684015347297</v>
      </c>
      <c r="F48" s="1">
        <v>36.83662236476215</v>
      </c>
      <c r="G48" s="1">
        <v>45.05893889609495</v>
      </c>
      <c r="H48" s="1">
        <v>18.1044387391429</v>
      </c>
      <c r="I48" s="20">
        <f t="shared" si="3"/>
        <v>18.73218362561925</v>
      </c>
      <c r="J48" s="22">
        <v>2.791</v>
      </c>
      <c r="K48" s="100" t="s">
        <v>2</v>
      </c>
      <c r="L48" s="100" t="s">
        <v>2</v>
      </c>
      <c r="M48" s="100" t="s">
        <v>2</v>
      </c>
      <c r="N48" s="100" t="s">
        <v>2</v>
      </c>
      <c r="O48" s="23" t="s">
        <v>188</v>
      </c>
      <c r="P48" s="1">
        <v>25.75349116752406</v>
      </c>
      <c r="Q48" s="1">
        <v>55.695353075148425</v>
      </c>
      <c r="R48" s="1">
        <v>18.551155757327518</v>
      </c>
      <c r="S48" s="20">
        <f t="shared" si="4"/>
        <v>7.202335410196543</v>
      </c>
      <c r="T48" s="1">
        <v>33.52837559028156</v>
      </c>
      <c r="U48" s="1">
        <v>49.57159154045955</v>
      </c>
      <c r="V48" s="1">
        <v>16.90003286925889</v>
      </c>
      <c r="W48" s="20">
        <f t="shared" si="5"/>
        <v>16.628342721022673</v>
      </c>
      <c r="X48" s="22">
        <v>2.69</v>
      </c>
      <c r="Y48" s="1">
        <v>32.16999974432172</v>
      </c>
      <c r="Z48" s="1">
        <v>51.605165170908506</v>
      </c>
      <c r="AA48" s="1">
        <v>16.22483508476978</v>
      </c>
      <c r="AB48" s="20">
        <f t="shared" si="6"/>
        <v>15.945164659551942</v>
      </c>
      <c r="AC48" s="1">
        <v>37.844104748187135</v>
      </c>
      <c r="AD48" s="1">
        <v>47.348329787512235</v>
      </c>
      <c r="AE48" s="1">
        <v>14.807565464300632</v>
      </c>
      <c r="AF48" s="20">
        <f t="shared" si="7"/>
        <v>23.036539283886505</v>
      </c>
      <c r="AG48" s="22">
        <v>3.119</v>
      </c>
      <c r="AH48" s="1">
        <v>44.95724967578021</v>
      </c>
      <c r="AI48" s="1">
        <v>42.30546937728868</v>
      </c>
      <c r="AJ48" s="1">
        <v>12.73728094693111</v>
      </c>
      <c r="AK48" s="20">
        <f>AH48-AJ48</f>
        <v>32.2199687288491</v>
      </c>
      <c r="AL48" s="22">
        <v>3.81</v>
      </c>
      <c r="AM48" s="23" t="s">
        <v>2</v>
      </c>
      <c r="AN48" s="23" t="s">
        <v>2</v>
      </c>
      <c r="AO48" s="1">
        <v>39.78147134445839</v>
      </c>
      <c r="AP48" s="1">
        <v>47.994751737447174</v>
      </c>
      <c r="AQ48" s="1">
        <v>12.223776918094433</v>
      </c>
      <c r="AR48" s="20">
        <f t="shared" si="8"/>
        <v>27.557694426363955</v>
      </c>
      <c r="AS48" s="22">
        <v>3.332</v>
      </c>
      <c r="AT48" s="104">
        <v>10.143</v>
      </c>
      <c r="AU48" s="22">
        <v>3.1252049127394628</v>
      </c>
      <c r="AV48" s="22">
        <v>3.231546855654315</v>
      </c>
      <c r="AW48" s="22">
        <v>2.2137273920237277</v>
      </c>
      <c r="AX48" s="1">
        <v>27.384637612593615</v>
      </c>
      <c r="AY48" s="1">
        <v>64.7202177415682</v>
      </c>
      <c r="AZ48" s="1">
        <v>7.895144645838177</v>
      </c>
      <c r="BA48" s="20">
        <f t="shared" si="9"/>
        <v>19.48949296675544</v>
      </c>
      <c r="BB48" s="1">
        <v>31.28192096183748</v>
      </c>
      <c r="BC48" s="1">
        <v>62.32459751665609</v>
      </c>
      <c r="BD48" s="1">
        <v>6.3934815215064305</v>
      </c>
      <c r="BE48" s="20">
        <f t="shared" si="10"/>
        <v>24.888439440331048</v>
      </c>
      <c r="BF48" s="1">
        <v>29.70963334627279</v>
      </c>
      <c r="BG48" s="1">
        <v>61.735657442911794</v>
      </c>
      <c r="BH48" s="1">
        <v>8.554709210815412</v>
      </c>
      <c r="BI48" s="20">
        <f>BF48-BH48</f>
        <v>21.154924135457378</v>
      </c>
      <c r="BJ48" s="100" t="s">
        <v>2</v>
      </c>
      <c r="BK48" s="100" t="s">
        <v>2</v>
      </c>
      <c r="BL48" s="100" t="s">
        <v>2</v>
      </c>
      <c r="BM48" s="100" t="s">
        <v>2</v>
      </c>
      <c r="BN48" s="1">
        <v>36.39344604609153</v>
      </c>
      <c r="BO48" s="1">
        <v>59.58395118577492</v>
      </c>
      <c r="BP48" s="1">
        <v>4.0226027681335506</v>
      </c>
      <c r="BQ48" s="20">
        <f t="shared" si="1"/>
        <v>32.37084327795798</v>
      </c>
      <c r="BR48" s="100" t="s">
        <v>2</v>
      </c>
      <c r="BS48" s="100" t="s">
        <v>2</v>
      </c>
      <c r="BT48" s="100" t="s">
        <v>2</v>
      </c>
      <c r="BU48" s="100" t="s">
        <v>2</v>
      </c>
      <c r="BV48" s="100" t="s">
        <v>2</v>
      </c>
      <c r="BW48" s="100" t="s">
        <v>2</v>
      </c>
      <c r="BX48" s="100" t="s">
        <v>2</v>
      </c>
      <c r="BY48" s="100" t="s">
        <v>2</v>
      </c>
      <c r="BZ48" s="100" t="s">
        <v>2</v>
      </c>
      <c r="CA48" s="100" t="s">
        <v>2</v>
      </c>
      <c r="CB48" s="100" t="s">
        <v>2</v>
      </c>
      <c r="CC48" s="22">
        <v>57.84395102718406</v>
      </c>
      <c r="CD48" s="1"/>
      <c r="CE48" s="1"/>
      <c r="CF48" s="20"/>
      <c r="CG48" s="22"/>
    </row>
    <row r="49" spans="1:85" ht="12">
      <c r="A49" s="2" t="s">
        <v>67</v>
      </c>
      <c r="B49" s="1">
        <v>39.404006662473826</v>
      </c>
      <c r="C49" s="1">
        <v>47.371019411587554</v>
      </c>
      <c r="D49" s="1">
        <v>13.224973925938624</v>
      </c>
      <c r="E49" s="20">
        <f t="shared" si="2"/>
        <v>26.179032736535202</v>
      </c>
      <c r="F49" s="1">
        <v>45.22957094808311</v>
      </c>
      <c r="G49" s="1">
        <v>41.452982042925484</v>
      </c>
      <c r="H49" s="1">
        <v>13.317447008991406</v>
      </c>
      <c r="I49" s="20">
        <f t="shared" si="3"/>
        <v>31.9121239390917</v>
      </c>
      <c r="J49" s="22">
        <v>3.549</v>
      </c>
      <c r="K49" s="100" t="s">
        <v>2</v>
      </c>
      <c r="L49" s="100" t="s">
        <v>2</v>
      </c>
      <c r="M49" s="100" t="s">
        <v>2</v>
      </c>
      <c r="N49" s="100" t="s">
        <v>2</v>
      </c>
      <c r="O49" s="23" t="s">
        <v>188</v>
      </c>
      <c r="P49" s="1">
        <v>32.124627726629846</v>
      </c>
      <c r="Q49" s="1">
        <v>53.94536693179619</v>
      </c>
      <c r="R49" s="1">
        <v>13.93000534157397</v>
      </c>
      <c r="S49" s="20">
        <f t="shared" si="4"/>
        <v>18.194622385055876</v>
      </c>
      <c r="T49" s="1">
        <v>37.93279229770486</v>
      </c>
      <c r="U49" s="1">
        <v>48.69195340218992</v>
      </c>
      <c r="V49" s="1">
        <v>13.375254300105222</v>
      </c>
      <c r="W49" s="20">
        <f t="shared" si="5"/>
        <v>24.557537997599635</v>
      </c>
      <c r="X49" s="22">
        <v>3.117</v>
      </c>
      <c r="Y49" s="1">
        <v>31.581074876502335</v>
      </c>
      <c r="Z49" s="1">
        <v>52.659229883564805</v>
      </c>
      <c r="AA49" s="1">
        <v>15.759695239932853</v>
      </c>
      <c r="AB49" s="20">
        <f t="shared" si="6"/>
        <v>15.821379636569482</v>
      </c>
      <c r="AC49" s="1">
        <v>39.67203673832048</v>
      </c>
      <c r="AD49" s="1">
        <v>45.98489905740169</v>
      </c>
      <c r="AE49" s="1">
        <v>14.343064204277836</v>
      </c>
      <c r="AF49" s="20">
        <f t="shared" si="7"/>
        <v>25.32897253404264</v>
      </c>
      <c r="AG49" s="22">
        <v>3.005</v>
      </c>
      <c r="AH49" s="1">
        <v>43.64017269473116</v>
      </c>
      <c r="AI49" s="1">
        <v>45.51777997268264</v>
      </c>
      <c r="AJ49" s="1">
        <v>10.842047332586194</v>
      </c>
      <c r="AK49" s="20">
        <f aca="true" t="shared" si="14" ref="AK49:AK71">AH49-AJ49</f>
        <v>32.79812536214497</v>
      </c>
      <c r="AL49" s="22">
        <v>4.64</v>
      </c>
      <c r="AM49" s="23" t="s">
        <v>2</v>
      </c>
      <c r="AN49" s="23" t="s">
        <v>2</v>
      </c>
      <c r="AO49" s="1">
        <v>46.37081287101766</v>
      </c>
      <c r="AP49" s="1">
        <v>45.73707925683211</v>
      </c>
      <c r="AQ49" s="1">
        <v>7.892107872150225</v>
      </c>
      <c r="AR49" s="20">
        <f t="shared" si="8"/>
        <v>38.478704998867435</v>
      </c>
      <c r="AS49" s="22">
        <v>5.899</v>
      </c>
      <c r="AT49" s="104">
        <v>8.563</v>
      </c>
      <c r="AU49" s="12">
        <v>1.9449875857956158</v>
      </c>
      <c r="AV49" s="12">
        <v>1.3685226851492587</v>
      </c>
      <c r="AW49" s="22">
        <v>6.464257353810808</v>
      </c>
      <c r="AX49" s="1">
        <v>18.72237072623931</v>
      </c>
      <c r="AY49" s="1">
        <v>58.65506865425123</v>
      </c>
      <c r="AZ49" s="1">
        <v>22.622560619509457</v>
      </c>
      <c r="BA49" s="20">
        <f t="shared" si="9"/>
        <v>-3.9001898932701486</v>
      </c>
      <c r="BB49" s="1">
        <v>18.889702415984104</v>
      </c>
      <c r="BC49" s="1">
        <v>62.14119377428658</v>
      </c>
      <c r="BD49" s="1">
        <v>18.969103809729315</v>
      </c>
      <c r="BE49" s="20">
        <f t="shared" si="10"/>
        <v>-0.07940139374521138</v>
      </c>
      <c r="BF49" s="1">
        <v>17.081699777782482</v>
      </c>
      <c r="BG49" s="1">
        <v>64.37222769884114</v>
      </c>
      <c r="BH49" s="1">
        <v>18.546072523376374</v>
      </c>
      <c r="BI49" s="20">
        <f aca="true" t="shared" si="15" ref="BI49:BI71">BF49-BH49</f>
        <v>-1.4643727455938915</v>
      </c>
      <c r="BJ49" s="100" t="s">
        <v>2</v>
      </c>
      <c r="BK49" s="100" t="s">
        <v>2</v>
      </c>
      <c r="BL49" s="100" t="s">
        <v>2</v>
      </c>
      <c r="BM49" s="100" t="s">
        <v>2</v>
      </c>
      <c r="BN49" s="1">
        <v>18.66703647101029</v>
      </c>
      <c r="BO49" s="1">
        <v>65.70373287603691</v>
      </c>
      <c r="BP49" s="1">
        <v>15.629230652952797</v>
      </c>
      <c r="BQ49" s="20">
        <f t="shared" si="1"/>
        <v>3.0378058180574943</v>
      </c>
      <c r="BR49" s="100" t="s">
        <v>2</v>
      </c>
      <c r="BS49" s="100" t="s">
        <v>2</v>
      </c>
      <c r="BT49" s="100" t="s">
        <v>2</v>
      </c>
      <c r="BU49" s="100" t="s">
        <v>2</v>
      </c>
      <c r="BV49" s="100" t="s">
        <v>2</v>
      </c>
      <c r="BW49" s="100" t="s">
        <v>2</v>
      </c>
      <c r="BX49" s="100" t="s">
        <v>2</v>
      </c>
      <c r="BY49" s="100" t="s">
        <v>2</v>
      </c>
      <c r="BZ49" s="100" t="s">
        <v>2</v>
      </c>
      <c r="CA49" s="100" t="s">
        <v>2</v>
      </c>
      <c r="CB49" s="100" t="s">
        <v>2</v>
      </c>
      <c r="CC49" s="22">
        <v>56.15964584630283</v>
      </c>
      <c r="CD49" s="1"/>
      <c r="CE49" s="1"/>
      <c r="CF49" s="20"/>
      <c r="CG49" s="22"/>
    </row>
    <row r="50" spans="1:85" ht="12">
      <c r="A50" s="2" t="s">
        <v>64</v>
      </c>
      <c r="B50" s="1">
        <v>20.678664249918743</v>
      </c>
      <c r="C50" s="1">
        <v>55.21596447639444</v>
      </c>
      <c r="D50" s="1">
        <v>24.10537127368682</v>
      </c>
      <c r="E50" s="20">
        <f t="shared" si="2"/>
        <v>-3.4267070237680777</v>
      </c>
      <c r="F50" s="1">
        <v>31.682170263214633</v>
      </c>
      <c r="G50" s="1">
        <v>48.07635318525693</v>
      </c>
      <c r="H50" s="1">
        <v>20.241476551528443</v>
      </c>
      <c r="I50" s="20">
        <f t="shared" si="3"/>
        <v>11.44069371168619</v>
      </c>
      <c r="J50" s="22">
        <v>1.678</v>
      </c>
      <c r="K50" s="100" t="s">
        <v>2</v>
      </c>
      <c r="L50" s="100" t="s">
        <v>2</v>
      </c>
      <c r="M50" s="100" t="s">
        <v>2</v>
      </c>
      <c r="N50" s="100" t="s">
        <v>2</v>
      </c>
      <c r="O50" s="23" t="s">
        <v>188</v>
      </c>
      <c r="P50" s="1">
        <v>20.370060894594058</v>
      </c>
      <c r="Q50" s="1">
        <v>56.55906374794175</v>
      </c>
      <c r="R50" s="1">
        <v>23.070875357464192</v>
      </c>
      <c r="S50" s="20">
        <f t="shared" si="4"/>
        <v>-2.7008144628701345</v>
      </c>
      <c r="T50" s="1">
        <v>29.958303290232656</v>
      </c>
      <c r="U50" s="1">
        <v>51.7685238823515</v>
      </c>
      <c r="V50" s="1">
        <v>18.273172827415838</v>
      </c>
      <c r="W50" s="20">
        <f t="shared" si="5"/>
        <v>11.685130462816819</v>
      </c>
      <c r="X50" s="22">
        <v>1.719</v>
      </c>
      <c r="Y50" s="1">
        <v>18.882372450347287</v>
      </c>
      <c r="Z50" s="1">
        <v>53.37888949568388</v>
      </c>
      <c r="AA50" s="1">
        <v>27.73873805396883</v>
      </c>
      <c r="AB50" s="20">
        <f t="shared" si="6"/>
        <v>-8.856365603621544</v>
      </c>
      <c r="AC50" s="1">
        <v>29.04020184730083</v>
      </c>
      <c r="AD50" s="1">
        <v>44.67031764271475</v>
      </c>
      <c r="AE50" s="1">
        <v>26.289480509984426</v>
      </c>
      <c r="AF50" s="20">
        <f t="shared" si="7"/>
        <v>2.750721337316403</v>
      </c>
      <c r="AG50" s="22">
        <v>0.1</v>
      </c>
      <c r="AH50" s="1">
        <v>34.78475411308793</v>
      </c>
      <c r="AI50" s="1">
        <v>44.06264112002231</v>
      </c>
      <c r="AJ50" s="1">
        <v>21.15260476688976</v>
      </c>
      <c r="AK50" s="20">
        <f t="shared" si="14"/>
        <v>13.632149346198169</v>
      </c>
      <c r="AL50" s="22">
        <v>1.111</v>
      </c>
      <c r="AM50" s="23" t="s">
        <v>2</v>
      </c>
      <c r="AN50" s="23" t="s">
        <v>2</v>
      </c>
      <c r="AO50" s="1">
        <v>34.64775388052106</v>
      </c>
      <c r="AP50" s="1">
        <v>50.887817769889445</v>
      </c>
      <c r="AQ50" s="1">
        <v>14.464428349589491</v>
      </c>
      <c r="AR50" s="20">
        <f t="shared" si="8"/>
        <v>20.18332553093157</v>
      </c>
      <c r="AS50" s="22">
        <v>2.63</v>
      </c>
      <c r="AT50" s="104">
        <v>7.814</v>
      </c>
      <c r="AU50" s="12">
        <v>7.173599441996117</v>
      </c>
      <c r="AV50" s="12">
        <v>9.607388198899045</v>
      </c>
      <c r="AW50" s="22">
        <v>-9.279475982532759</v>
      </c>
      <c r="AX50" s="1">
        <v>20.60093105134503</v>
      </c>
      <c r="AY50" s="1">
        <v>54.79814356610936</v>
      </c>
      <c r="AZ50" s="1">
        <v>24.600925382545615</v>
      </c>
      <c r="BA50" s="20">
        <f t="shared" si="9"/>
        <v>-3.999994331200586</v>
      </c>
      <c r="BB50" s="1">
        <v>21.122988935764095</v>
      </c>
      <c r="BC50" s="1">
        <v>54.65735891001021</v>
      </c>
      <c r="BD50" s="1">
        <v>24.21965215422569</v>
      </c>
      <c r="BE50" s="20">
        <f t="shared" si="10"/>
        <v>-3.0966632184615968</v>
      </c>
      <c r="BF50" s="1">
        <v>22.424113906756325</v>
      </c>
      <c r="BG50" s="1">
        <v>55.12796352073157</v>
      </c>
      <c r="BH50" s="1">
        <v>22.447922572512102</v>
      </c>
      <c r="BI50" s="20">
        <f t="shared" si="15"/>
        <v>-0.02380866575577656</v>
      </c>
      <c r="BJ50" s="100" t="s">
        <v>2</v>
      </c>
      <c r="BK50" s="100" t="s">
        <v>2</v>
      </c>
      <c r="BL50" s="100" t="s">
        <v>2</v>
      </c>
      <c r="BM50" s="100" t="s">
        <v>2</v>
      </c>
      <c r="BN50" s="1">
        <v>28.956661563803653</v>
      </c>
      <c r="BO50" s="1">
        <v>50.863203739148275</v>
      </c>
      <c r="BP50" s="1">
        <v>20.180134697048064</v>
      </c>
      <c r="BQ50" s="20">
        <f t="shared" si="1"/>
        <v>8.776526866755589</v>
      </c>
      <c r="BR50" s="100" t="s">
        <v>2</v>
      </c>
      <c r="BS50" s="100" t="s">
        <v>2</v>
      </c>
      <c r="BT50" s="100" t="s">
        <v>2</v>
      </c>
      <c r="BU50" s="100" t="s">
        <v>2</v>
      </c>
      <c r="BV50" s="100" t="s">
        <v>2</v>
      </c>
      <c r="BW50" s="100" t="s">
        <v>2</v>
      </c>
      <c r="BX50" s="100" t="s">
        <v>2</v>
      </c>
      <c r="BY50" s="100" t="s">
        <v>2</v>
      </c>
      <c r="BZ50" s="100" t="s">
        <v>2</v>
      </c>
      <c r="CA50" s="100" t="s">
        <v>2</v>
      </c>
      <c r="CB50" s="100" t="s">
        <v>2</v>
      </c>
      <c r="CC50" s="22">
        <v>60.067787231099125</v>
      </c>
      <c r="CD50" s="1"/>
      <c r="CE50" s="1"/>
      <c r="CF50" s="20"/>
      <c r="CG50" s="22"/>
    </row>
    <row r="51" spans="1:85" ht="12">
      <c r="A51" s="2" t="s">
        <v>83</v>
      </c>
      <c r="B51" s="1">
        <v>20.51568561786564</v>
      </c>
      <c r="C51" s="1">
        <v>46.565888390071194</v>
      </c>
      <c r="D51" s="1">
        <v>32.91842599206316</v>
      </c>
      <c r="E51" s="20">
        <f t="shared" si="2"/>
        <v>-12.402740374197524</v>
      </c>
      <c r="F51" s="1">
        <v>26.2448446243144</v>
      </c>
      <c r="G51" s="1">
        <v>43.36607245857678</v>
      </c>
      <c r="H51" s="1">
        <v>30.389082917108816</v>
      </c>
      <c r="I51" s="20">
        <f t="shared" si="3"/>
        <v>-4.144238292794416</v>
      </c>
      <c r="J51" s="22">
        <v>-0.417</v>
      </c>
      <c r="K51" s="100" t="s">
        <v>2</v>
      </c>
      <c r="L51" s="100" t="s">
        <v>2</v>
      </c>
      <c r="M51" s="100" t="s">
        <v>2</v>
      </c>
      <c r="N51" s="100" t="s">
        <v>2</v>
      </c>
      <c r="O51" s="23" t="s">
        <v>188</v>
      </c>
      <c r="P51" s="1">
        <v>25.888984190708715</v>
      </c>
      <c r="Q51" s="1">
        <v>44.84019100736378</v>
      </c>
      <c r="R51" s="1">
        <v>29.27082480192751</v>
      </c>
      <c r="S51" s="20">
        <f t="shared" si="4"/>
        <v>-3.381840611218795</v>
      </c>
      <c r="T51" s="1">
        <v>27.557410446520773</v>
      </c>
      <c r="U51" s="1">
        <v>43.39761345592375</v>
      </c>
      <c r="V51" s="1">
        <v>29.04497609755548</v>
      </c>
      <c r="W51" s="20">
        <f t="shared" si="5"/>
        <v>-1.487565651034707</v>
      </c>
      <c r="X51" s="22">
        <v>-0.115</v>
      </c>
      <c r="Y51" s="1">
        <v>19.736668060559065</v>
      </c>
      <c r="Z51" s="1">
        <v>48.53405028967876</v>
      </c>
      <c r="AA51" s="1">
        <v>31.729281649762175</v>
      </c>
      <c r="AB51" s="20">
        <f t="shared" si="6"/>
        <v>-11.99261358920311</v>
      </c>
      <c r="AC51" s="1">
        <v>23.851924651187964</v>
      </c>
      <c r="AD51" s="1">
        <v>48.746394397265355</v>
      </c>
      <c r="AE51" s="1">
        <v>27.40168095154668</v>
      </c>
      <c r="AF51" s="20">
        <f t="shared" si="7"/>
        <v>-3.549756300358716</v>
      </c>
      <c r="AG51" s="22">
        <v>-0.748</v>
      </c>
      <c r="AH51" s="1">
        <v>39.028603326263365</v>
      </c>
      <c r="AI51" s="1">
        <v>43.31200538181</v>
      </c>
      <c r="AJ51" s="1">
        <v>17.659391291926628</v>
      </c>
      <c r="AK51" s="20">
        <f t="shared" si="14"/>
        <v>21.369212034336737</v>
      </c>
      <c r="AL51" s="22">
        <v>2.659</v>
      </c>
      <c r="AM51" s="23" t="s">
        <v>2</v>
      </c>
      <c r="AN51" s="23" t="s">
        <v>2</v>
      </c>
      <c r="AO51" s="1">
        <v>32.563183481483584</v>
      </c>
      <c r="AP51" s="1">
        <v>47.261771267947076</v>
      </c>
      <c r="AQ51" s="1">
        <v>20.175045250569337</v>
      </c>
      <c r="AR51" s="20">
        <f t="shared" si="8"/>
        <v>12.388138230914247</v>
      </c>
      <c r="AS51" s="22">
        <v>1.931</v>
      </c>
      <c r="AT51" s="104">
        <v>8.244</v>
      </c>
      <c r="AU51" s="12">
        <v>1.4048759072013581</v>
      </c>
      <c r="AV51" s="12">
        <v>3.2081598466959207</v>
      </c>
      <c r="AW51" s="22">
        <v>-13.785650953155013</v>
      </c>
      <c r="AX51" s="1">
        <v>18.18249809702955</v>
      </c>
      <c r="AY51" s="1">
        <v>58.25138311270657</v>
      </c>
      <c r="AZ51" s="1">
        <v>23.566118790263886</v>
      </c>
      <c r="BA51" s="20">
        <f t="shared" si="9"/>
        <v>-5.3836206932343345</v>
      </c>
      <c r="BB51" s="1">
        <v>18.006089517022343</v>
      </c>
      <c r="BC51" s="1">
        <v>55.57128714314646</v>
      </c>
      <c r="BD51" s="1">
        <v>26.422623339831198</v>
      </c>
      <c r="BE51" s="20">
        <f t="shared" si="10"/>
        <v>-8.416533822808855</v>
      </c>
      <c r="BF51" s="1">
        <v>17.56686177725473</v>
      </c>
      <c r="BG51" s="1">
        <v>59.43530273361267</v>
      </c>
      <c r="BH51" s="1">
        <v>22.997835489132594</v>
      </c>
      <c r="BI51" s="20">
        <f t="shared" si="15"/>
        <v>-5.430973711877865</v>
      </c>
      <c r="BJ51" s="100" t="s">
        <v>2</v>
      </c>
      <c r="BK51" s="100" t="s">
        <v>2</v>
      </c>
      <c r="BL51" s="100" t="s">
        <v>2</v>
      </c>
      <c r="BM51" s="100" t="s">
        <v>2</v>
      </c>
      <c r="BN51" s="1">
        <v>27.048551683349103</v>
      </c>
      <c r="BO51" s="1">
        <v>58.682007486302126</v>
      </c>
      <c r="BP51" s="1">
        <v>14.269440830348778</v>
      </c>
      <c r="BQ51" s="20">
        <f t="shared" si="1"/>
        <v>12.779110853000326</v>
      </c>
      <c r="BR51" s="100" t="s">
        <v>2</v>
      </c>
      <c r="BS51" s="100" t="s">
        <v>2</v>
      </c>
      <c r="BT51" s="100" t="s">
        <v>2</v>
      </c>
      <c r="BU51" s="100" t="s">
        <v>2</v>
      </c>
      <c r="BV51" s="100" t="s">
        <v>2</v>
      </c>
      <c r="BW51" s="100" t="s">
        <v>2</v>
      </c>
      <c r="BX51" s="100" t="s">
        <v>2</v>
      </c>
      <c r="BY51" s="100" t="s">
        <v>2</v>
      </c>
      <c r="BZ51" s="100" t="s">
        <v>2</v>
      </c>
      <c r="CA51" s="100" t="s">
        <v>2</v>
      </c>
      <c r="CB51" s="100" t="s">
        <v>2</v>
      </c>
      <c r="CC51" s="22">
        <v>51.43183233035899</v>
      </c>
      <c r="CD51" s="1"/>
      <c r="CE51" s="1"/>
      <c r="CF51" s="20"/>
      <c r="CG51" s="22"/>
    </row>
    <row r="52" spans="1:85" ht="12">
      <c r="A52" s="2" t="s">
        <v>84</v>
      </c>
      <c r="B52" s="1">
        <v>17.73317826104744</v>
      </c>
      <c r="C52" s="1">
        <v>44.17514596471131</v>
      </c>
      <c r="D52" s="1">
        <v>38.091675774241246</v>
      </c>
      <c r="E52" s="20">
        <f t="shared" si="2"/>
        <v>-20.358497513193807</v>
      </c>
      <c r="F52" s="1">
        <v>20.454930655803814</v>
      </c>
      <c r="G52" s="1">
        <v>37.83305961905987</v>
      </c>
      <c r="H52" s="1">
        <v>41.712009725136326</v>
      </c>
      <c r="I52" s="20">
        <f t="shared" si="3"/>
        <v>-21.257079069332512</v>
      </c>
      <c r="J52" s="22">
        <v>-3.503</v>
      </c>
      <c r="K52" s="100" t="s">
        <v>2</v>
      </c>
      <c r="L52" s="100" t="s">
        <v>2</v>
      </c>
      <c r="M52" s="100" t="s">
        <v>2</v>
      </c>
      <c r="N52" s="100" t="s">
        <v>2</v>
      </c>
      <c r="O52" s="12">
        <v>78.78</v>
      </c>
      <c r="P52" s="1">
        <v>23.983507010397247</v>
      </c>
      <c r="Q52" s="1">
        <v>36.84038269346534</v>
      </c>
      <c r="R52" s="1">
        <v>39.17611029613741</v>
      </c>
      <c r="S52" s="20">
        <f t="shared" si="4"/>
        <v>-15.192603285740162</v>
      </c>
      <c r="T52" s="1">
        <v>22.831861510318348</v>
      </c>
      <c r="U52" s="1">
        <v>38.645143568493836</v>
      </c>
      <c r="V52" s="1">
        <v>38.52299492118782</v>
      </c>
      <c r="W52" s="20">
        <f t="shared" si="5"/>
        <v>-15.691133410869476</v>
      </c>
      <c r="X52" s="22">
        <v>-2.932</v>
      </c>
      <c r="Y52" s="1">
        <v>16.997071939124385</v>
      </c>
      <c r="Z52" s="1">
        <v>43.07756146882287</v>
      </c>
      <c r="AA52" s="1">
        <v>39.92536659205274</v>
      </c>
      <c r="AB52" s="20">
        <f t="shared" si="6"/>
        <v>-22.928294652928354</v>
      </c>
      <c r="AC52" s="1">
        <v>21.917207763744646</v>
      </c>
      <c r="AD52" s="1">
        <v>34.643168150178546</v>
      </c>
      <c r="AE52" s="1">
        <v>43.439624086076805</v>
      </c>
      <c r="AF52" s="20">
        <f t="shared" si="7"/>
        <v>-21.52241632233216</v>
      </c>
      <c r="AG52" s="22">
        <v>-3.561</v>
      </c>
      <c r="AH52" s="1">
        <v>39.961241175944956</v>
      </c>
      <c r="AI52" s="1">
        <v>37.46872486819766</v>
      </c>
      <c r="AJ52" s="1">
        <v>22.570033955857387</v>
      </c>
      <c r="AK52" s="20">
        <f t="shared" si="14"/>
        <v>17.39120722008757</v>
      </c>
      <c r="AL52" s="22">
        <v>1.458</v>
      </c>
      <c r="AM52" s="23" t="s">
        <v>2</v>
      </c>
      <c r="AN52" s="23" t="s">
        <v>2</v>
      </c>
      <c r="AO52" s="1">
        <v>43.52604771691538</v>
      </c>
      <c r="AP52" s="1">
        <v>35.69832901438656</v>
      </c>
      <c r="AQ52" s="1">
        <v>20.77562326869806</v>
      </c>
      <c r="AR52" s="20">
        <f t="shared" si="8"/>
        <v>22.75042444821732</v>
      </c>
      <c r="AS52" s="22">
        <v>1.724</v>
      </c>
      <c r="AT52" s="104">
        <v>8.386</v>
      </c>
      <c r="AU52" s="22">
        <v>-2.980976548726275</v>
      </c>
      <c r="AV52" s="22">
        <v>-2.8980367375538947</v>
      </c>
      <c r="AW52" s="22">
        <v>-3.7008093776165083</v>
      </c>
      <c r="AX52" s="1">
        <v>27.5258177822715</v>
      </c>
      <c r="AY52" s="1">
        <v>56.052494696177156</v>
      </c>
      <c r="AZ52" s="1">
        <v>16.421687521551345</v>
      </c>
      <c r="BA52" s="20">
        <f t="shared" si="9"/>
        <v>11.104130260720154</v>
      </c>
      <c r="BB52" s="1">
        <v>27.723067392155603</v>
      </c>
      <c r="BC52" s="1">
        <v>53.516595267178246</v>
      </c>
      <c r="BD52" s="1">
        <v>18.760337340666148</v>
      </c>
      <c r="BE52" s="20">
        <f t="shared" si="10"/>
        <v>8.962730051489455</v>
      </c>
      <c r="BF52" s="1">
        <v>26.00071302081203</v>
      </c>
      <c r="BG52" s="1">
        <v>57.191866887196596</v>
      </c>
      <c r="BH52" s="1">
        <v>16.807420091991375</v>
      </c>
      <c r="BI52" s="20">
        <f t="shared" si="15"/>
        <v>9.193292928820654</v>
      </c>
      <c r="BJ52" s="100" t="s">
        <v>2</v>
      </c>
      <c r="BK52" s="100" t="s">
        <v>2</v>
      </c>
      <c r="BL52" s="100" t="s">
        <v>2</v>
      </c>
      <c r="BM52" s="100" t="s">
        <v>2</v>
      </c>
      <c r="BN52" s="1">
        <v>36.13394692163345</v>
      </c>
      <c r="BO52" s="1">
        <v>55.31062907693682</v>
      </c>
      <c r="BP52" s="1">
        <v>8.55542400142972</v>
      </c>
      <c r="BQ52" s="20">
        <f t="shared" si="1"/>
        <v>27.57852292020373</v>
      </c>
      <c r="BR52" s="100" t="s">
        <v>2</v>
      </c>
      <c r="BS52" s="100" t="s">
        <v>2</v>
      </c>
      <c r="BT52" s="100" t="s">
        <v>2</v>
      </c>
      <c r="BU52" s="100" t="s">
        <v>2</v>
      </c>
      <c r="BV52" s="100" t="s">
        <v>2</v>
      </c>
      <c r="BW52" s="100" t="s">
        <v>2</v>
      </c>
      <c r="BX52" s="100" t="s">
        <v>2</v>
      </c>
      <c r="BY52" s="100" t="s">
        <v>2</v>
      </c>
      <c r="BZ52" s="100" t="s">
        <v>2</v>
      </c>
      <c r="CA52" s="100" t="s">
        <v>2</v>
      </c>
      <c r="CB52" s="100" t="s">
        <v>2</v>
      </c>
      <c r="CC52" s="100" t="s">
        <v>2</v>
      </c>
      <c r="CD52" s="1"/>
      <c r="CE52" s="1"/>
      <c r="CF52" s="20"/>
      <c r="CG52" s="22"/>
    </row>
    <row r="53" spans="1:85" ht="12">
      <c r="A53" s="2" t="s">
        <v>371</v>
      </c>
      <c r="B53" s="1">
        <v>22.315213643244128</v>
      </c>
      <c r="C53" s="1">
        <v>45.71456958674015</v>
      </c>
      <c r="D53" s="1">
        <v>31.970216770015718</v>
      </c>
      <c r="E53" s="20">
        <f t="shared" si="2"/>
        <v>-9.65500312677159</v>
      </c>
      <c r="F53" s="1">
        <v>22.958101260644174</v>
      </c>
      <c r="G53" s="1">
        <v>33.88894408631059</v>
      </c>
      <c r="H53" s="1">
        <v>43.15295465304524</v>
      </c>
      <c r="I53" s="20">
        <f t="shared" si="3"/>
        <v>-20.19485339240107</v>
      </c>
      <c r="J53" s="22">
        <v>-3.633</v>
      </c>
      <c r="K53" s="100" t="s">
        <v>2</v>
      </c>
      <c r="L53" s="100" t="s">
        <v>2</v>
      </c>
      <c r="M53" s="100" t="s">
        <v>2</v>
      </c>
      <c r="N53" s="100" t="s">
        <v>2</v>
      </c>
      <c r="O53" s="12">
        <v>80.52</v>
      </c>
      <c r="P53" s="1">
        <v>23.838857296482235</v>
      </c>
      <c r="Q53" s="1">
        <v>44.285021302957865</v>
      </c>
      <c r="R53" s="1">
        <v>31.8761214005599</v>
      </c>
      <c r="S53" s="20">
        <f t="shared" si="4"/>
        <v>-8.037264104077664</v>
      </c>
      <c r="T53" s="1">
        <v>22.592824205303238</v>
      </c>
      <c r="U53" s="1">
        <v>34.731419086748915</v>
      </c>
      <c r="V53" s="1">
        <v>42.67575670794784</v>
      </c>
      <c r="W53" s="20">
        <f t="shared" si="5"/>
        <v>-20.082932502644603</v>
      </c>
      <c r="X53" s="22">
        <v>-3.689</v>
      </c>
      <c r="Y53" s="1">
        <v>17.897991268417268</v>
      </c>
      <c r="Z53" s="1">
        <v>48.018152808542226</v>
      </c>
      <c r="AA53" s="1">
        <v>34.08385592304051</v>
      </c>
      <c r="AB53" s="20">
        <f t="shared" si="6"/>
        <v>-16.18586465462324</v>
      </c>
      <c r="AC53" s="1">
        <v>20.478308387345635</v>
      </c>
      <c r="AD53" s="1">
        <v>34.338673196846344</v>
      </c>
      <c r="AE53" s="1">
        <v>45.18301841580802</v>
      </c>
      <c r="AF53" s="20">
        <f t="shared" si="7"/>
        <v>-24.704710028462387</v>
      </c>
      <c r="AG53" s="22">
        <v>-4.224</v>
      </c>
      <c r="AH53" s="1">
        <v>44.982365931639144</v>
      </c>
      <c r="AI53" s="1">
        <v>26.28432051155279</v>
      </c>
      <c r="AJ53" s="1">
        <v>28.73331355680807</v>
      </c>
      <c r="AK53" s="20">
        <f t="shared" si="14"/>
        <v>16.249052374831074</v>
      </c>
      <c r="AL53" s="22">
        <v>2.949</v>
      </c>
      <c r="AM53" s="23" t="s">
        <v>2</v>
      </c>
      <c r="AN53" s="23" t="s">
        <v>2</v>
      </c>
      <c r="AO53" s="1">
        <v>40.69547447180197</v>
      </c>
      <c r="AP53" s="1">
        <v>35.377566828174956</v>
      </c>
      <c r="AQ53" s="1">
        <v>23.926958700023075</v>
      </c>
      <c r="AR53" s="20">
        <f t="shared" si="8"/>
        <v>16.768515771778898</v>
      </c>
      <c r="AS53" s="22">
        <v>1.864</v>
      </c>
      <c r="AT53" s="104">
        <v>7.651</v>
      </c>
      <c r="AU53" s="22">
        <v>-5.729075852086837</v>
      </c>
      <c r="AV53" s="22">
        <v>-5.391471104742379</v>
      </c>
      <c r="AW53" s="22">
        <v>-8.250678431434793</v>
      </c>
      <c r="AX53" s="1">
        <v>12.855999018135275</v>
      </c>
      <c r="AY53" s="1">
        <v>48.36501990029397</v>
      </c>
      <c r="AZ53" s="1">
        <v>38.77898108157075</v>
      </c>
      <c r="BA53" s="20">
        <f t="shared" si="9"/>
        <v>-25.922982063435473</v>
      </c>
      <c r="BB53" s="1">
        <v>13.669836297434879</v>
      </c>
      <c r="BC53" s="1">
        <v>48.68120371939709</v>
      </c>
      <c r="BD53" s="1">
        <v>37.648959983168034</v>
      </c>
      <c r="BE53" s="20">
        <f t="shared" si="10"/>
        <v>-23.979123685733157</v>
      </c>
      <c r="BF53" s="1">
        <v>12.747292566465813</v>
      </c>
      <c r="BG53" s="1">
        <v>49.31415580089186</v>
      </c>
      <c r="BH53" s="1">
        <v>37.93855163264232</v>
      </c>
      <c r="BI53" s="20">
        <f t="shared" si="15"/>
        <v>-25.19125906617651</v>
      </c>
      <c r="BJ53" s="100" t="s">
        <v>2</v>
      </c>
      <c r="BK53" s="100" t="s">
        <v>2</v>
      </c>
      <c r="BL53" s="100" t="s">
        <v>2</v>
      </c>
      <c r="BM53" s="100" t="s">
        <v>2</v>
      </c>
      <c r="BN53" s="1">
        <v>17.84172187613303</v>
      </c>
      <c r="BO53" s="1">
        <v>53.462539965061474</v>
      </c>
      <c r="BP53" s="1">
        <v>28.6957381588055</v>
      </c>
      <c r="BQ53" s="20">
        <f t="shared" si="1"/>
        <v>-10.854016282672472</v>
      </c>
      <c r="BR53" s="100" t="s">
        <v>2</v>
      </c>
      <c r="BS53" s="100" t="s">
        <v>2</v>
      </c>
      <c r="BT53" s="100" t="s">
        <v>2</v>
      </c>
      <c r="BU53" s="100" t="s">
        <v>2</v>
      </c>
      <c r="BV53" s="100" t="s">
        <v>2</v>
      </c>
      <c r="BW53" s="100" t="s">
        <v>2</v>
      </c>
      <c r="BX53" s="100" t="s">
        <v>2</v>
      </c>
      <c r="BY53" s="100" t="s">
        <v>2</v>
      </c>
      <c r="BZ53" s="100" t="s">
        <v>2</v>
      </c>
      <c r="CA53" s="100" t="s">
        <v>2</v>
      </c>
      <c r="CB53" s="100" t="s">
        <v>2</v>
      </c>
      <c r="CC53" s="100" t="s">
        <v>2</v>
      </c>
      <c r="CD53" s="1"/>
      <c r="CE53" s="1"/>
      <c r="CF53" s="20"/>
      <c r="CG53" s="22"/>
    </row>
    <row r="54" spans="1:85" ht="12">
      <c r="A54" s="2" t="s">
        <v>374</v>
      </c>
      <c r="B54" s="1">
        <v>14.435457005429479</v>
      </c>
      <c r="C54" s="1">
        <v>40.90898464667481</v>
      </c>
      <c r="D54" s="1">
        <v>44.65555834789571</v>
      </c>
      <c r="E54" s="20">
        <f t="shared" si="2"/>
        <v>-30.220101342466236</v>
      </c>
      <c r="F54" s="1">
        <v>20.305020952291894</v>
      </c>
      <c r="G54" s="1">
        <v>33.99092944016177</v>
      </c>
      <c r="H54" s="1">
        <v>45.70404960754633</v>
      </c>
      <c r="I54" s="20">
        <f t="shared" si="3"/>
        <v>-25.399028655254437</v>
      </c>
      <c r="J54" s="22">
        <v>-4.748</v>
      </c>
      <c r="K54" s="100" t="s">
        <v>2</v>
      </c>
      <c r="L54" s="100" t="s">
        <v>2</v>
      </c>
      <c r="M54" s="100" t="s">
        <v>2</v>
      </c>
      <c r="N54" s="100" t="s">
        <v>2</v>
      </c>
      <c r="O54" s="12">
        <v>79.993</v>
      </c>
      <c r="P54" s="1">
        <v>18.133521913701102</v>
      </c>
      <c r="Q54" s="1">
        <v>37.33219172077638</v>
      </c>
      <c r="R54" s="1">
        <v>44.534286365522526</v>
      </c>
      <c r="S54" s="20">
        <f t="shared" si="4"/>
        <v>-26.400764451821424</v>
      </c>
      <c r="T54" s="1">
        <v>20.622958101260643</v>
      </c>
      <c r="U54" s="1">
        <v>30.18240475035505</v>
      </c>
      <c r="V54" s="1">
        <v>49.19463714838431</v>
      </c>
      <c r="W54" s="20">
        <f t="shared" si="5"/>
        <v>-28.571679047123666</v>
      </c>
      <c r="X54" s="22">
        <v>-4.87</v>
      </c>
      <c r="Y54" s="1">
        <v>14.90885606915133</v>
      </c>
      <c r="Z54" s="1">
        <v>38.13287902608371</v>
      </c>
      <c r="AA54" s="1">
        <v>46.95826490476497</v>
      </c>
      <c r="AB54" s="20">
        <f t="shared" si="6"/>
        <v>-32.04940883561363</v>
      </c>
      <c r="AC54" s="1">
        <v>20.415480733826993</v>
      </c>
      <c r="AD54" s="1">
        <v>33.87491744738549</v>
      </c>
      <c r="AE54" s="1">
        <v>45.70960181878752</v>
      </c>
      <c r="AF54" s="20">
        <f t="shared" si="7"/>
        <v>-25.294121084960526</v>
      </c>
      <c r="AG54" s="22">
        <v>-5.224</v>
      </c>
      <c r="AH54" s="1">
        <v>46.95192259487642</v>
      </c>
      <c r="AI54" s="1">
        <v>27.717200581541086</v>
      </c>
      <c r="AJ54" s="1">
        <v>25.330876823582493</v>
      </c>
      <c r="AK54" s="20">
        <f t="shared" si="14"/>
        <v>21.62104577129393</v>
      </c>
      <c r="AL54" s="22">
        <v>3.012</v>
      </c>
      <c r="AM54" s="23" t="s">
        <v>2</v>
      </c>
      <c r="AN54" s="23" t="s">
        <v>2</v>
      </c>
      <c r="AO54" s="1">
        <v>44.30490800621648</v>
      </c>
      <c r="AP54" s="1">
        <v>33.87038151100416</v>
      </c>
      <c r="AQ54" s="1">
        <v>21.824710482779366</v>
      </c>
      <c r="AR54" s="20">
        <f t="shared" si="8"/>
        <v>22.480197523437113</v>
      </c>
      <c r="AS54" s="22">
        <v>3.405</v>
      </c>
      <c r="AT54" s="104">
        <v>8.258</v>
      </c>
      <c r="AU54" s="22">
        <v>-2.1907783558715863</v>
      </c>
      <c r="AV54" s="22">
        <v>-1.4693186346128329</v>
      </c>
      <c r="AW54" s="22">
        <v>-8.08121896239048</v>
      </c>
      <c r="AX54" s="1">
        <v>25.070863748736144</v>
      </c>
      <c r="AY54" s="1">
        <v>42.4381805111541</v>
      </c>
      <c r="AZ54" s="1">
        <v>32.490955740109754</v>
      </c>
      <c r="BA54" s="20">
        <f t="shared" si="9"/>
        <v>-7.42009199137361</v>
      </c>
      <c r="BB54" s="1">
        <v>26.597429618416978</v>
      </c>
      <c r="BC54" s="1">
        <v>40.400518985640225</v>
      </c>
      <c r="BD54" s="1">
        <v>33.00205139594279</v>
      </c>
      <c r="BE54" s="20">
        <f t="shared" si="10"/>
        <v>-6.404621777525815</v>
      </c>
      <c r="BF54" s="1">
        <v>21.007229563479306</v>
      </c>
      <c r="BG54" s="1">
        <v>46.06582000315599</v>
      </c>
      <c r="BH54" s="1">
        <v>32.9269504333647</v>
      </c>
      <c r="BI54" s="20">
        <f t="shared" si="15"/>
        <v>-11.919720869885396</v>
      </c>
      <c r="BJ54" s="100" t="s">
        <v>2</v>
      </c>
      <c r="BK54" s="100" t="s">
        <v>2</v>
      </c>
      <c r="BL54" s="100" t="s">
        <v>2</v>
      </c>
      <c r="BM54" s="100" t="s">
        <v>2</v>
      </c>
      <c r="BN54" s="1">
        <v>27.52920238632376</v>
      </c>
      <c r="BO54" s="1">
        <v>50.68744673384469</v>
      </c>
      <c r="BP54" s="1">
        <v>21.783350879831552</v>
      </c>
      <c r="BQ54" s="20">
        <f t="shared" si="1"/>
        <v>5.745851506492208</v>
      </c>
      <c r="BR54" s="100" t="s">
        <v>2</v>
      </c>
      <c r="BS54" s="100" t="s">
        <v>2</v>
      </c>
      <c r="BT54" s="100" t="s">
        <v>2</v>
      </c>
      <c r="BU54" s="100" t="s">
        <v>2</v>
      </c>
      <c r="BV54" s="100" t="s">
        <v>2</v>
      </c>
      <c r="BW54" s="100" t="s">
        <v>2</v>
      </c>
      <c r="BX54" s="100" t="s">
        <v>2</v>
      </c>
      <c r="BY54" s="100" t="s">
        <v>2</v>
      </c>
      <c r="BZ54" s="100" t="s">
        <v>2</v>
      </c>
      <c r="CA54" s="100" t="s">
        <v>2</v>
      </c>
      <c r="CB54" s="100" t="s">
        <v>2</v>
      </c>
      <c r="CC54" s="100" t="s">
        <v>2</v>
      </c>
      <c r="CD54" s="1"/>
      <c r="CE54" s="1"/>
      <c r="CF54" s="20"/>
      <c r="CG54" s="22"/>
    </row>
    <row r="55" spans="1:85" ht="12">
      <c r="A55" s="2" t="s">
        <v>377</v>
      </c>
      <c r="B55" s="1">
        <v>21.203745525391508</v>
      </c>
      <c r="C55" s="1">
        <v>40.42147272764044</v>
      </c>
      <c r="D55" s="1">
        <v>38.374781746968054</v>
      </c>
      <c r="E55" s="20">
        <f t="shared" si="2"/>
        <v>-17.171036221576546</v>
      </c>
      <c r="F55" s="1">
        <v>17.884951158510688</v>
      </c>
      <c r="G55" s="1">
        <v>31.468547968477186</v>
      </c>
      <c r="H55" s="1">
        <v>50.64650087301212</v>
      </c>
      <c r="I55" s="20">
        <f t="shared" si="3"/>
        <v>-32.761549714501434</v>
      </c>
      <c r="J55" s="22">
        <v>-5.504</v>
      </c>
      <c r="K55" s="100" t="s">
        <v>2</v>
      </c>
      <c r="L55" s="100" t="s">
        <v>2</v>
      </c>
      <c r="M55" s="100" t="s">
        <v>2</v>
      </c>
      <c r="N55" s="100" t="s">
        <v>2</v>
      </c>
      <c r="O55" s="12">
        <v>79.491</v>
      </c>
      <c r="P55" s="1">
        <v>22.935275757228474</v>
      </c>
      <c r="Q55" s="1">
        <v>38.04782353694628</v>
      </c>
      <c r="R55" s="1">
        <v>39.01690070582525</v>
      </c>
      <c r="S55" s="20">
        <f t="shared" si="4"/>
        <v>-16.081624948596776</v>
      </c>
      <c r="T55" s="1">
        <v>14.757612733168394</v>
      </c>
      <c r="U55" s="1">
        <v>35.41361898919352</v>
      </c>
      <c r="V55" s="1">
        <v>49.82876827763808</v>
      </c>
      <c r="W55" s="20">
        <f t="shared" si="5"/>
        <v>-35.07115554446969</v>
      </c>
      <c r="X55" s="22">
        <v>-5.628</v>
      </c>
      <c r="Y55" s="1">
        <v>19.770522526409458</v>
      </c>
      <c r="Z55" s="1">
        <v>37.1185206657813</v>
      </c>
      <c r="AA55" s="1">
        <v>43.110956807809245</v>
      </c>
      <c r="AB55" s="20">
        <f t="shared" si="6"/>
        <v>-23.340434281399787</v>
      </c>
      <c r="AC55" s="1">
        <v>18.056857021511828</v>
      </c>
      <c r="AD55" s="1">
        <v>29.233771749462374</v>
      </c>
      <c r="AE55" s="1">
        <v>52.709371229025805</v>
      </c>
      <c r="AF55" s="20">
        <f t="shared" si="7"/>
        <v>-34.652514207513974</v>
      </c>
      <c r="AG55" s="22">
        <v>-6.204</v>
      </c>
      <c r="AH55" s="1">
        <v>36.47375290484831</v>
      </c>
      <c r="AI55" s="1">
        <v>32.209594753764364</v>
      </c>
      <c r="AJ55" s="1">
        <v>31.316652341387325</v>
      </c>
      <c r="AK55" s="20">
        <f t="shared" si="14"/>
        <v>5.157100563460986</v>
      </c>
      <c r="AL55" s="22">
        <v>0.856</v>
      </c>
      <c r="AM55" s="23" t="s">
        <v>2</v>
      </c>
      <c r="AN55" s="23" t="s">
        <v>2</v>
      </c>
      <c r="AO55" s="1">
        <v>42.82144335147869</v>
      </c>
      <c r="AP55" s="1">
        <v>21.84843854455162</v>
      </c>
      <c r="AQ55" s="1">
        <v>35.330118103969696</v>
      </c>
      <c r="AR55" s="20">
        <f t="shared" si="8"/>
        <v>7.491325247508996</v>
      </c>
      <c r="AS55" s="22">
        <v>0.659</v>
      </c>
      <c r="AT55" s="104">
        <v>8.363</v>
      </c>
      <c r="AU55" s="22">
        <v>-5.122431584623627</v>
      </c>
      <c r="AV55" s="22">
        <v>-6.782602784251324</v>
      </c>
      <c r="AW55" s="22">
        <v>11.619137402781035</v>
      </c>
      <c r="AX55" s="1">
        <v>18.72560453561822</v>
      </c>
      <c r="AY55" s="1">
        <v>48.037913669549745</v>
      </c>
      <c r="AZ55" s="1">
        <v>33.23648179483204</v>
      </c>
      <c r="BA55" s="20">
        <f t="shared" si="9"/>
        <v>-14.510877259213817</v>
      </c>
      <c r="BB55" s="1">
        <v>18.266514760309295</v>
      </c>
      <c r="BC55" s="1">
        <v>50.63032149767085</v>
      </c>
      <c r="BD55" s="1">
        <v>31.103163742019863</v>
      </c>
      <c r="BE55" s="20">
        <f t="shared" si="10"/>
        <v>-12.836648981710567</v>
      </c>
      <c r="BF55" s="1">
        <v>18.71987434018485</v>
      </c>
      <c r="BG55" s="1">
        <v>45.98178471992827</v>
      </c>
      <c r="BH55" s="1">
        <v>35.29834093988688</v>
      </c>
      <c r="BI55" s="20">
        <f t="shared" si="15"/>
        <v>-16.578466599702026</v>
      </c>
      <c r="BJ55" s="100" t="s">
        <v>2</v>
      </c>
      <c r="BK55" s="100" t="s">
        <v>2</v>
      </c>
      <c r="BL55" s="100" t="s">
        <v>2</v>
      </c>
      <c r="BM55" s="100" t="s">
        <v>2</v>
      </c>
      <c r="BN55" s="1">
        <v>31.787794861999807</v>
      </c>
      <c r="BO55" s="1">
        <v>47.9769522172349</v>
      </c>
      <c r="BP55" s="1">
        <v>20.235252920765287</v>
      </c>
      <c r="BQ55" s="20">
        <f t="shared" si="1"/>
        <v>11.55254194123452</v>
      </c>
      <c r="BR55" s="100" t="s">
        <v>2</v>
      </c>
      <c r="BS55" s="100" t="s">
        <v>2</v>
      </c>
      <c r="BT55" s="100" t="s">
        <v>2</v>
      </c>
      <c r="BU55" s="100" t="s">
        <v>2</v>
      </c>
      <c r="BV55" s="100" t="s">
        <v>2</v>
      </c>
      <c r="BW55" s="100" t="s">
        <v>2</v>
      </c>
      <c r="BX55" s="100" t="s">
        <v>2</v>
      </c>
      <c r="BY55" s="100" t="s">
        <v>2</v>
      </c>
      <c r="BZ55" s="100" t="s">
        <v>2</v>
      </c>
      <c r="CA55" s="100" t="s">
        <v>2</v>
      </c>
      <c r="CB55" s="100" t="s">
        <v>2</v>
      </c>
      <c r="CC55" s="100" t="s">
        <v>2</v>
      </c>
      <c r="CD55" s="1"/>
      <c r="CE55" s="1"/>
      <c r="CF55" s="20"/>
      <c r="CG55" s="22"/>
    </row>
    <row r="56" spans="1:85" ht="12">
      <c r="A56" s="2" t="s">
        <v>366</v>
      </c>
      <c r="B56" s="1">
        <v>14.139501792233556</v>
      </c>
      <c r="C56" s="1">
        <v>45.317130376323824</v>
      </c>
      <c r="D56" s="1">
        <v>40.543367831442616</v>
      </c>
      <c r="E56" s="20">
        <f t="shared" si="2"/>
        <v>-26.40386603920906</v>
      </c>
      <c r="F56" s="1">
        <v>14.720734137451801</v>
      </c>
      <c r="G56" s="1">
        <v>41.34256230611771</v>
      </c>
      <c r="H56" s="1">
        <v>43.93670355643049</v>
      </c>
      <c r="I56" s="20">
        <f t="shared" si="3"/>
        <v>-29.215969418978688</v>
      </c>
      <c r="J56" s="22">
        <v>-4.659</v>
      </c>
      <c r="K56" s="100" t="s">
        <v>2</v>
      </c>
      <c r="L56" s="100" t="s">
        <v>2</v>
      </c>
      <c r="M56" s="100" t="s">
        <v>2</v>
      </c>
      <c r="N56" s="100" t="s">
        <v>2</v>
      </c>
      <c r="O56" s="12">
        <v>77.655</v>
      </c>
      <c r="P56" s="1">
        <v>16.929899399775103</v>
      </c>
      <c r="Q56" s="1">
        <v>39.31307260279341</v>
      </c>
      <c r="R56" s="1">
        <v>43.757027997431486</v>
      </c>
      <c r="S56" s="20">
        <f t="shared" si="4"/>
        <v>-26.827128597656383</v>
      </c>
      <c r="T56" s="1">
        <v>14.499455848349005</v>
      </c>
      <c r="U56" s="1">
        <v>38.51659134964683</v>
      </c>
      <c r="V56" s="1">
        <v>46.98395280200416</v>
      </c>
      <c r="W56" s="20">
        <f t="shared" si="5"/>
        <v>-32.48449695365515</v>
      </c>
      <c r="X56" s="22">
        <v>-4.782</v>
      </c>
      <c r="Y56" s="1">
        <v>16.16688121214679</v>
      </c>
      <c r="Z56" s="1">
        <v>44.80312563120084</v>
      </c>
      <c r="AA56" s="1">
        <v>39.02999315665237</v>
      </c>
      <c r="AB56" s="20">
        <f t="shared" si="6"/>
        <v>-22.863111944505576</v>
      </c>
      <c r="AC56" s="1">
        <v>14.949247683963957</v>
      </c>
      <c r="AD56" s="1">
        <v>39.068882665227655</v>
      </c>
      <c r="AE56" s="1">
        <v>45.981869650808385</v>
      </c>
      <c r="AF56" s="20">
        <f t="shared" si="7"/>
        <v>-31.032621966844427</v>
      </c>
      <c r="AG56" s="22">
        <v>-5.269</v>
      </c>
      <c r="AH56" s="1">
        <v>32.252224151025274</v>
      </c>
      <c r="AI56" s="1">
        <v>37.076190734512316</v>
      </c>
      <c r="AJ56" s="1">
        <v>30.671585114462406</v>
      </c>
      <c r="AK56" s="20">
        <f t="shared" si="14"/>
        <v>1.580639036562868</v>
      </c>
      <c r="AL56" s="22">
        <v>-1.52</v>
      </c>
      <c r="AM56" s="23" t="s">
        <v>2</v>
      </c>
      <c r="AN56" s="23" t="s">
        <v>2</v>
      </c>
      <c r="AO56" s="1">
        <v>30.47425952045134</v>
      </c>
      <c r="AP56" s="1">
        <v>38.370673755017904</v>
      </c>
      <c r="AQ56" s="1">
        <v>31.155066724530762</v>
      </c>
      <c r="AR56" s="20">
        <f t="shared" si="8"/>
        <v>-0.6808072040794215</v>
      </c>
      <c r="AS56" s="22">
        <v>-1.469</v>
      </c>
      <c r="AT56" s="104">
        <v>7.401</v>
      </c>
      <c r="AU56" s="22">
        <v>-3.0225214489990435</v>
      </c>
      <c r="AV56" s="22">
        <v>-1.9755933974229691</v>
      </c>
      <c r="AW56" s="22">
        <v>-12.160908880129824</v>
      </c>
      <c r="AX56" s="1">
        <v>25.325812685215055</v>
      </c>
      <c r="AY56" s="1">
        <v>50.05562104133442</v>
      </c>
      <c r="AZ56" s="1">
        <v>24.618566273450522</v>
      </c>
      <c r="BA56" s="20">
        <f t="shared" si="9"/>
        <v>0.7072464117645332</v>
      </c>
      <c r="BB56" s="1">
        <v>27.177737112951412</v>
      </c>
      <c r="BC56" s="1">
        <v>48.25012284864143</v>
      </c>
      <c r="BD56" s="1">
        <v>24.57214003840716</v>
      </c>
      <c r="BE56" s="20">
        <f t="shared" si="10"/>
        <v>2.605597074544253</v>
      </c>
      <c r="BF56" s="1">
        <v>22.992743639756533</v>
      </c>
      <c r="BG56" s="1">
        <v>50.6202725883229</v>
      </c>
      <c r="BH56" s="1">
        <v>26.38698377192057</v>
      </c>
      <c r="BI56" s="20">
        <f t="shared" si="15"/>
        <v>-3.394240132164036</v>
      </c>
      <c r="BJ56" s="100" t="s">
        <v>2</v>
      </c>
      <c r="BK56" s="100" t="s">
        <v>2</v>
      </c>
      <c r="BL56" s="100" t="s">
        <v>2</v>
      </c>
      <c r="BM56" s="100" t="s">
        <v>2</v>
      </c>
      <c r="BN56" s="1">
        <v>28.527449278507106</v>
      </c>
      <c r="BO56" s="1">
        <v>57.07524140175762</v>
      </c>
      <c r="BP56" s="1">
        <v>14.397309319735271</v>
      </c>
      <c r="BQ56" s="20">
        <f t="shared" si="1"/>
        <v>14.130139958771835</v>
      </c>
      <c r="BR56" s="100" t="s">
        <v>2</v>
      </c>
      <c r="BS56" s="100" t="s">
        <v>2</v>
      </c>
      <c r="BT56" s="100" t="s">
        <v>2</v>
      </c>
      <c r="BU56" s="100" t="s">
        <v>2</v>
      </c>
      <c r="BV56" s="100" t="s">
        <v>2</v>
      </c>
      <c r="BW56" s="100" t="s">
        <v>2</v>
      </c>
      <c r="BX56" s="100" t="s">
        <v>2</v>
      </c>
      <c r="BY56" s="100" t="s">
        <v>2</v>
      </c>
      <c r="BZ56" s="100" t="s">
        <v>2</v>
      </c>
      <c r="CA56" s="100" t="s">
        <v>2</v>
      </c>
      <c r="CB56" s="100" t="s">
        <v>2</v>
      </c>
      <c r="CC56" s="100" t="s">
        <v>2</v>
      </c>
      <c r="CD56" s="1"/>
      <c r="CE56" s="1"/>
      <c r="CF56" s="20"/>
      <c r="CG56" s="22"/>
    </row>
    <row r="57" spans="1:85" ht="12">
      <c r="A57" s="2" t="s">
        <v>67</v>
      </c>
      <c r="B57" s="1">
        <v>18.992852168617674</v>
      </c>
      <c r="C57" s="1">
        <v>56.896556921880325</v>
      </c>
      <c r="D57" s="1">
        <v>24.110590909502</v>
      </c>
      <c r="E57" s="20">
        <f t="shared" si="2"/>
        <v>-5.117738740884327</v>
      </c>
      <c r="F57" s="1">
        <v>17.387529430916857</v>
      </c>
      <c r="G57" s="1">
        <v>51.784847562170455</v>
      </c>
      <c r="H57" s="1">
        <v>30.827623006912685</v>
      </c>
      <c r="I57" s="20">
        <f t="shared" si="3"/>
        <v>-13.440093575995828</v>
      </c>
      <c r="J57" s="22">
        <v>-2.733</v>
      </c>
      <c r="K57" s="100" t="s">
        <v>2</v>
      </c>
      <c r="L57" s="100" t="s">
        <v>2</v>
      </c>
      <c r="M57" s="100" t="s">
        <v>2</v>
      </c>
      <c r="N57" s="100" t="s">
        <v>2</v>
      </c>
      <c r="O57" s="12">
        <v>79.781</v>
      </c>
      <c r="P57" s="1">
        <v>21.377773892176577</v>
      </c>
      <c r="Q57" s="1">
        <v>53.2707885526169</v>
      </c>
      <c r="R57" s="1">
        <v>25.351437555206523</v>
      </c>
      <c r="S57" s="20">
        <f t="shared" si="4"/>
        <v>-3.973663663029946</v>
      </c>
      <c r="T57" s="1">
        <v>17.99378370800913</v>
      </c>
      <c r="U57" s="1">
        <v>48.75628939823761</v>
      </c>
      <c r="V57" s="1">
        <v>33.24992689375326</v>
      </c>
      <c r="W57" s="20">
        <f t="shared" si="5"/>
        <v>-15.256143185744133</v>
      </c>
      <c r="X57" s="22">
        <v>-2.876</v>
      </c>
      <c r="Y57" s="1">
        <v>21.173679339420996</v>
      </c>
      <c r="Z57" s="1">
        <v>54.64126689357238</v>
      </c>
      <c r="AA57" s="1">
        <v>24.18505376700662</v>
      </c>
      <c r="AB57" s="20">
        <f t="shared" si="6"/>
        <v>-3.0113744275856256</v>
      </c>
      <c r="AC57" s="1">
        <v>17.58740341685031</v>
      </c>
      <c r="AD57" s="1">
        <v>49.963974447482585</v>
      </c>
      <c r="AE57" s="1">
        <v>32.44862213566711</v>
      </c>
      <c r="AF57" s="20">
        <f t="shared" si="7"/>
        <v>-14.861218718816797</v>
      </c>
      <c r="AG57" s="22">
        <v>-3.332</v>
      </c>
      <c r="AH57" s="1">
        <v>40.40642191534748</v>
      </c>
      <c r="AI57" s="1">
        <v>41.06882227461547</v>
      </c>
      <c r="AJ57" s="1">
        <v>18.52475581003705</v>
      </c>
      <c r="AK57" s="20">
        <f t="shared" si="14"/>
        <v>21.88166610531043</v>
      </c>
      <c r="AL57" s="22">
        <v>2.004</v>
      </c>
      <c r="AM57" s="23" t="s">
        <v>2</v>
      </c>
      <c r="AN57" s="23" t="s">
        <v>2</v>
      </c>
      <c r="AO57" s="1">
        <v>40.94008457767299</v>
      </c>
      <c r="AP57" s="1">
        <v>41.9407956289061</v>
      </c>
      <c r="AQ57" s="1">
        <v>17.119119793420907</v>
      </c>
      <c r="AR57" s="20">
        <f t="shared" si="8"/>
        <v>23.820964784252084</v>
      </c>
      <c r="AS57" s="22">
        <v>1.974</v>
      </c>
      <c r="AT57" s="104">
        <v>7.152</v>
      </c>
      <c r="AU57" s="22">
        <v>1.0089298144428227</v>
      </c>
      <c r="AV57" s="22">
        <v>4.316228272227775</v>
      </c>
      <c r="AW57" s="22">
        <v>-24.44563600511988</v>
      </c>
      <c r="AX57" s="1">
        <v>15.078577910156191</v>
      </c>
      <c r="AY57" s="1">
        <v>58.5769454552032</v>
      </c>
      <c r="AZ57" s="1">
        <v>26.3444766346406</v>
      </c>
      <c r="BA57" s="20">
        <f t="shared" si="9"/>
        <v>-11.265898724484408</v>
      </c>
      <c r="BB57" s="1">
        <v>16.676062452330207</v>
      </c>
      <c r="BC57" s="1">
        <v>57.76900837782514</v>
      </c>
      <c r="BD57" s="1">
        <v>25.554929169844655</v>
      </c>
      <c r="BE57" s="20">
        <f t="shared" si="10"/>
        <v>-8.878866717514448</v>
      </c>
      <c r="BF57" s="1">
        <v>14.242905679375598</v>
      </c>
      <c r="BG57" s="1">
        <v>61.07099897801989</v>
      </c>
      <c r="BH57" s="1">
        <v>24.68609534260451</v>
      </c>
      <c r="BI57" s="20">
        <f t="shared" si="15"/>
        <v>-10.443189663228912</v>
      </c>
      <c r="BJ57" s="100" t="s">
        <v>2</v>
      </c>
      <c r="BK57" s="100" t="s">
        <v>2</v>
      </c>
      <c r="BL57" s="100" t="s">
        <v>2</v>
      </c>
      <c r="BM57" s="100" t="s">
        <v>2</v>
      </c>
      <c r="BN57" s="1">
        <v>19.35406609034093</v>
      </c>
      <c r="BO57" s="1">
        <v>67.6366902436286</v>
      </c>
      <c r="BP57" s="1">
        <v>13.009243666030462</v>
      </c>
      <c r="BQ57" s="20">
        <f t="shared" si="1"/>
        <v>6.3448224243104665</v>
      </c>
      <c r="BR57" s="100" t="s">
        <v>2</v>
      </c>
      <c r="BS57" s="100" t="s">
        <v>2</v>
      </c>
      <c r="BT57" s="100" t="s">
        <v>2</v>
      </c>
      <c r="BU57" s="100" t="s">
        <v>2</v>
      </c>
      <c r="BV57" s="100" t="s">
        <v>2</v>
      </c>
      <c r="BW57" s="100" t="s">
        <v>2</v>
      </c>
      <c r="BX57" s="100" t="s">
        <v>2</v>
      </c>
      <c r="BY57" s="100" t="s">
        <v>2</v>
      </c>
      <c r="BZ57" s="100" t="s">
        <v>2</v>
      </c>
      <c r="CA57" s="100" t="s">
        <v>2</v>
      </c>
      <c r="CB57" s="100" t="s">
        <v>2</v>
      </c>
      <c r="CC57" s="100" t="s">
        <v>2</v>
      </c>
      <c r="CD57" s="1"/>
      <c r="CE57" s="1"/>
      <c r="CF57" s="20"/>
      <c r="CG57" s="22"/>
    </row>
    <row r="58" spans="1:85" ht="12">
      <c r="A58" s="2" t="s">
        <v>64</v>
      </c>
      <c r="B58" s="1">
        <v>20.977422982192223</v>
      </c>
      <c r="C58" s="1">
        <v>44.526075566234255</v>
      </c>
      <c r="D58" s="1">
        <v>34.49650145157352</v>
      </c>
      <c r="E58" s="20">
        <f t="shared" si="2"/>
        <v>-13.519078469381299</v>
      </c>
      <c r="F58" s="1">
        <v>26.72764380827774</v>
      </c>
      <c r="G58" s="1">
        <v>38.358621562875896</v>
      </c>
      <c r="H58" s="1">
        <v>34.91373462884636</v>
      </c>
      <c r="I58" s="20">
        <f t="shared" si="3"/>
        <v>-8.186090820568623</v>
      </c>
      <c r="J58" s="22">
        <v>-1.758</v>
      </c>
      <c r="K58" s="100" t="s">
        <v>2</v>
      </c>
      <c r="L58" s="100" t="s">
        <v>2</v>
      </c>
      <c r="M58" s="100" t="s">
        <v>2</v>
      </c>
      <c r="N58" s="100" t="s">
        <v>2</v>
      </c>
      <c r="O58" s="12">
        <v>79.891</v>
      </c>
      <c r="P58" s="1">
        <v>25.37344479649331</v>
      </c>
      <c r="Q58" s="1">
        <v>41.33683439400197</v>
      </c>
      <c r="R58" s="1">
        <v>33.28972080950472</v>
      </c>
      <c r="S58" s="20">
        <f t="shared" si="4"/>
        <v>-7.916276013011412</v>
      </c>
      <c r="T58" s="1">
        <v>28.896412216732138</v>
      </c>
      <c r="U58" s="1">
        <v>36.39605799058814</v>
      </c>
      <c r="V58" s="1">
        <v>34.70752979267973</v>
      </c>
      <c r="W58" s="20">
        <f t="shared" si="5"/>
        <v>-5.811117575947591</v>
      </c>
      <c r="X58" s="22">
        <v>-1.797</v>
      </c>
      <c r="Y58" s="1">
        <v>23.57849802085563</v>
      </c>
      <c r="Z58" s="1">
        <v>45.85163501743998</v>
      </c>
      <c r="AA58" s="1">
        <v>30.569866961704385</v>
      </c>
      <c r="AB58" s="20">
        <f t="shared" si="6"/>
        <v>-6.991368940848755</v>
      </c>
      <c r="AC58" s="1">
        <v>26.2389624640875</v>
      </c>
      <c r="AD58" s="1">
        <v>36.48288107950041</v>
      </c>
      <c r="AE58" s="1">
        <v>37.2781564564121</v>
      </c>
      <c r="AF58" s="20">
        <f t="shared" si="7"/>
        <v>-11.039193992324599</v>
      </c>
      <c r="AG58" s="22">
        <v>-2.821</v>
      </c>
      <c r="AH58" s="1">
        <v>52.653376254212084</v>
      </c>
      <c r="AI58" s="1">
        <v>28.30393504138351</v>
      </c>
      <c r="AJ58" s="1">
        <v>19.04268870440441</v>
      </c>
      <c r="AK58" s="20">
        <f t="shared" si="14"/>
        <v>33.61068754980768</v>
      </c>
      <c r="AL58" s="22">
        <v>2.929</v>
      </c>
      <c r="AM58" s="23" t="s">
        <v>2</v>
      </c>
      <c r="AN58" s="23" t="s">
        <v>2</v>
      </c>
      <c r="AO58" s="1">
        <v>56.65430495158851</v>
      </c>
      <c r="AP58" s="1">
        <v>26.109573740454184</v>
      </c>
      <c r="AQ58" s="1">
        <v>17.236121307957305</v>
      </c>
      <c r="AR58" s="20">
        <f t="shared" si="8"/>
        <v>39.4181836436312</v>
      </c>
      <c r="AS58" s="22">
        <v>2.737</v>
      </c>
      <c r="AT58" s="104">
        <v>7.633</v>
      </c>
      <c r="AU58" s="22">
        <v>-5.147549474583599</v>
      </c>
      <c r="AV58" s="22">
        <v>-5.797470807285961</v>
      </c>
      <c r="AW58" s="22">
        <v>0.5421053602050421</v>
      </c>
      <c r="AX58" s="1">
        <v>29.743841740802935</v>
      </c>
      <c r="AY58" s="1">
        <v>48.14762336867556</v>
      </c>
      <c r="AZ58" s="1">
        <v>22.10853489052151</v>
      </c>
      <c r="BA58" s="20">
        <f t="shared" si="9"/>
        <v>7.635306850281424</v>
      </c>
      <c r="BB58" s="1">
        <v>31.471862385404076</v>
      </c>
      <c r="BC58" s="1">
        <v>45.76028989264687</v>
      </c>
      <c r="BD58" s="1">
        <v>22.767847721949057</v>
      </c>
      <c r="BE58" s="20">
        <f t="shared" si="10"/>
        <v>8.70401466345502</v>
      </c>
      <c r="BF58" s="1">
        <v>28.97780886258739</v>
      </c>
      <c r="BG58" s="1">
        <v>47.89107319970215</v>
      </c>
      <c r="BH58" s="1">
        <v>23.131117937710464</v>
      </c>
      <c r="BI58" s="20">
        <f t="shared" si="15"/>
        <v>5.846690924876928</v>
      </c>
      <c r="BJ58" s="100" t="s">
        <v>2</v>
      </c>
      <c r="BK58" s="100" t="s">
        <v>2</v>
      </c>
      <c r="BL58" s="100" t="s">
        <v>2</v>
      </c>
      <c r="BM58" s="100" t="s">
        <v>2</v>
      </c>
      <c r="BN58" s="1">
        <v>45.021115315349235</v>
      </c>
      <c r="BO58" s="1">
        <v>41.737417091796715</v>
      </c>
      <c r="BP58" s="1">
        <v>13.24146759285405</v>
      </c>
      <c r="BQ58" s="20">
        <f t="shared" si="1"/>
        <v>31.779647722495184</v>
      </c>
      <c r="BR58" s="100" t="s">
        <v>2</v>
      </c>
      <c r="BS58" s="100" t="s">
        <v>2</v>
      </c>
      <c r="BT58" s="100" t="s">
        <v>2</v>
      </c>
      <c r="BU58" s="100" t="s">
        <v>2</v>
      </c>
      <c r="BV58" s="100" t="s">
        <v>2</v>
      </c>
      <c r="BW58" s="100" t="s">
        <v>2</v>
      </c>
      <c r="BX58" s="100" t="s">
        <v>2</v>
      </c>
      <c r="BY58" s="100" t="s">
        <v>2</v>
      </c>
      <c r="BZ58" s="100" t="s">
        <v>2</v>
      </c>
      <c r="CA58" s="100" t="s">
        <v>2</v>
      </c>
      <c r="CB58" s="100" t="s">
        <v>2</v>
      </c>
      <c r="CC58" s="100" t="s">
        <v>2</v>
      </c>
      <c r="CD58" s="1"/>
      <c r="CE58" s="1"/>
      <c r="CF58" s="20"/>
      <c r="CG58" s="22"/>
    </row>
    <row r="59" spans="1:85" ht="12">
      <c r="A59" s="2" t="s">
        <v>367</v>
      </c>
      <c r="B59" s="1">
        <v>26.872650425523574</v>
      </c>
      <c r="C59" s="1">
        <v>47.57362628086666</v>
      </c>
      <c r="D59" s="1">
        <v>25.55372329360976</v>
      </c>
      <c r="E59" s="20">
        <f t="shared" si="2"/>
        <v>1.3189271319138136</v>
      </c>
      <c r="F59" s="1">
        <v>27.16417100530887</v>
      </c>
      <c r="G59" s="1">
        <v>41.839383314893475</v>
      </c>
      <c r="H59" s="1">
        <v>30.996445679797652</v>
      </c>
      <c r="I59" s="20">
        <f t="shared" si="3"/>
        <v>-3.832274674488783</v>
      </c>
      <c r="J59" s="22">
        <v>-1.543</v>
      </c>
      <c r="K59" s="100" t="s">
        <v>2</v>
      </c>
      <c r="L59" s="100" t="s">
        <v>2</v>
      </c>
      <c r="M59" s="100" t="s">
        <v>2</v>
      </c>
      <c r="N59" s="100" t="s">
        <v>2</v>
      </c>
      <c r="O59" s="12">
        <v>81.81</v>
      </c>
      <c r="P59" s="1">
        <v>29.910252661218117</v>
      </c>
      <c r="Q59" s="1">
        <v>43.610815503950754</v>
      </c>
      <c r="R59" s="1">
        <v>26.478931834831133</v>
      </c>
      <c r="S59" s="20">
        <f t="shared" si="4"/>
        <v>3.431320826386983</v>
      </c>
      <c r="T59" s="1">
        <v>30.60152121287032</v>
      </c>
      <c r="U59" s="1">
        <v>38.23863687750408</v>
      </c>
      <c r="V59" s="1">
        <v>31.15984190962561</v>
      </c>
      <c r="W59" s="20">
        <f t="shared" si="5"/>
        <v>-0.5583206967552883</v>
      </c>
      <c r="X59" s="22">
        <v>-1.814</v>
      </c>
      <c r="Y59" s="1">
        <v>23.72862961209976</v>
      </c>
      <c r="Z59" s="1">
        <v>49.51629289527869</v>
      </c>
      <c r="AA59" s="1">
        <v>26.755077492621542</v>
      </c>
      <c r="AB59" s="20">
        <f t="shared" si="6"/>
        <v>-3.0264478805217827</v>
      </c>
      <c r="AC59" s="1">
        <v>28.595847565185146</v>
      </c>
      <c r="AD59" s="1">
        <v>41.32929766753389</v>
      </c>
      <c r="AE59" s="1">
        <v>30.07485476728096</v>
      </c>
      <c r="AF59" s="20">
        <f t="shared" si="7"/>
        <v>-1.479007202095815</v>
      </c>
      <c r="AG59" s="22">
        <v>-1.592</v>
      </c>
      <c r="AH59" s="1">
        <v>49.8000297253111</v>
      </c>
      <c r="AI59" s="1">
        <v>38.055153963600006</v>
      </c>
      <c r="AJ59" s="1">
        <v>12.144816311088892</v>
      </c>
      <c r="AK59" s="20">
        <f t="shared" si="14"/>
        <v>37.6552134142222</v>
      </c>
      <c r="AL59" s="22">
        <v>4.57</v>
      </c>
      <c r="AM59" s="23" t="s">
        <v>2</v>
      </c>
      <c r="AN59" s="23" t="s">
        <v>2</v>
      </c>
      <c r="AO59" s="1">
        <v>49.742605828863276</v>
      </c>
      <c r="AP59" s="1">
        <v>36.69319425490806</v>
      </c>
      <c r="AQ59" s="1">
        <v>13.56419991622867</v>
      </c>
      <c r="AR59" s="20">
        <f t="shared" si="8"/>
        <v>36.1784059126346</v>
      </c>
      <c r="AS59" s="22">
        <v>3.877</v>
      </c>
      <c r="AT59" s="104">
        <v>7.32</v>
      </c>
      <c r="AU59" s="22">
        <v>-0.5512459053796306</v>
      </c>
      <c r="AV59" s="22">
        <v>-1.3245455705664568</v>
      </c>
      <c r="AW59" s="22">
        <v>5.962070024570025</v>
      </c>
      <c r="AX59" s="1">
        <v>19.787524607411918</v>
      </c>
      <c r="AY59" s="1">
        <v>57.166974667554996</v>
      </c>
      <c r="AZ59" s="1">
        <v>23.045500725033087</v>
      </c>
      <c r="BA59" s="20">
        <f t="shared" si="9"/>
        <v>-3.257976117621169</v>
      </c>
      <c r="BB59" s="1">
        <v>21.74104410793798</v>
      </c>
      <c r="BC59" s="1">
        <v>54.143842946679165</v>
      </c>
      <c r="BD59" s="1">
        <v>24.11511294538285</v>
      </c>
      <c r="BE59" s="20">
        <f t="shared" si="10"/>
        <v>-2.37406883744487</v>
      </c>
      <c r="BF59" s="1">
        <v>22.17877718120401</v>
      </c>
      <c r="BG59" s="1">
        <v>55.86432686481223</v>
      </c>
      <c r="BH59" s="1">
        <v>21.956895953983764</v>
      </c>
      <c r="BI59" s="20">
        <f t="shared" si="15"/>
        <v>0.22188122722024417</v>
      </c>
      <c r="BJ59" s="100" t="s">
        <v>2</v>
      </c>
      <c r="BK59" s="100" t="s">
        <v>2</v>
      </c>
      <c r="BL59" s="100" t="s">
        <v>2</v>
      </c>
      <c r="BM59" s="100" t="s">
        <v>2</v>
      </c>
      <c r="BN59" s="1">
        <v>31.0514653227223</v>
      </c>
      <c r="BO59" s="1">
        <v>56.33014011430733</v>
      </c>
      <c r="BP59" s="1">
        <v>12.61839456297037</v>
      </c>
      <c r="BQ59" s="20">
        <f t="shared" si="1"/>
        <v>18.43307075975193</v>
      </c>
      <c r="BR59" s="100" t="s">
        <v>2</v>
      </c>
      <c r="BS59" s="100" t="s">
        <v>2</v>
      </c>
      <c r="BT59" s="100" t="s">
        <v>2</v>
      </c>
      <c r="BU59" s="100" t="s">
        <v>2</v>
      </c>
      <c r="BV59" s="100" t="s">
        <v>2</v>
      </c>
      <c r="BW59" s="100" t="s">
        <v>2</v>
      </c>
      <c r="BX59" s="100" t="s">
        <v>2</v>
      </c>
      <c r="BY59" s="100" t="s">
        <v>2</v>
      </c>
      <c r="BZ59" s="100" t="s">
        <v>2</v>
      </c>
      <c r="CA59" s="100" t="s">
        <v>2</v>
      </c>
      <c r="CB59" s="100" t="s">
        <v>2</v>
      </c>
      <c r="CC59" s="100" t="s">
        <v>2</v>
      </c>
      <c r="CD59" s="1"/>
      <c r="CE59" s="1"/>
      <c r="CF59" s="20"/>
      <c r="CG59" s="22"/>
    </row>
    <row r="60" spans="1:85" ht="12">
      <c r="A60" s="2" t="s">
        <v>379</v>
      </c>
      <c r="B60" s="1">
        <v>19.95798190084221</v>
      </c>
      <c r="C60" s="1">
        <v>59.58787811675249</v>
      </c>
      <c r="D60" s="1">
        <v>20.454139982405305</v>
      </c>
      <c r="E60" s="20">
        <f t="shared" si="2"/>
        <v>-0.49615808156309527</v>
      </c>
      <c r="F60" s="1">
        <v>22.11856117232342</v>
      </c>
      <c r="G60" s="1">
        <v>61.92901832678146</v>
      </c>
      <c r="H60" s="1">
        <v>15.952420500895116</v>
      </c>
      <c r="I60" s="20">
        <f t="shared" si="3"/>
        <v>6.166140671428305</v>
      </c>
      <c r="J60" s="22">
        <v>0.11</v>
      </c>
      <c r="K60" s="100" t="s">
        <v>2</v>
      </c>
      <c r="L60" s="100" t="s">
        <v>2</v>
      </c>
      <c r="M60" s="100" t="s">
        <v>2</v>
      </c>
      <c r="N60" s="100" t="s">
        <v>2</v>
      </c>
      <c r="O60" s="12">
        <v>82.309</v>
      </c>
      <c r="P60" s="1">
        <v>19.33755359922239</v>
      </c>
      <c r="Q60" s="1">
        <v>60.23168398452159</v>
      </c>
      <c r="R60" s="1">
        <v>20.43076241625602</v>
      </c>
      <c r="S60" s="20">
        <f t="shared" si="4"/>
        <v>-1.0932088170336307</v>
      </c>
      <c r="T60" s="1">
        <v>21.08164307378083</v>
      </c>
      <c r="U60" s="1">
        <v>63.810912401798845</v>
      </c>
      <c r="V60" s="1">
        <v>15.10744452442033</v>
      </c>
      <c r="W60" s="20">
        <f t="shared" si="5"/>
        <v>5.974198549360498</v>
      </c>
      <c r="X60" s="22">
        <v>0.191</v>
      </c>
      <c r="Y60" s="1">
        <v>19.573174858042805</v>
      </c>
      <c r="Z60" s="1">
        <v>60.74352964336908</v>
      </c>
      <c r="AA60" s="1">
        <v>19.68329549858812</v>
      </c>
      <c r="AB60" s="20">
        <f t="shared" si="6"/>
        <v>-0.11012064054531479</v>
      </c>
      <c r="AC60" s="1">
        <v>22.718687903339916</v>
      </c>
      <c r="AD60" s="1">
        <v>61.906871158850564</v>
      </c>
      <c r="AE60" s="1">
        <v>15.374440937809522</v>
      </c>
      <c r="AF60" s="20">
        <f t="shared" si="7"/>
        <v>7.3442469655303935</v>
      </c>
      <c r="AG60" s="22">
        <v>0.035</v>
      </c>
      <c r="AH60" s="1">
        <v>59.108162114099414</v>
      </c>
      <c r="AI60" s="1">
        <v>35.464132398917705</v>
      </c>
      <c r="AJ60" s="1">
        <v>5.427705486982877</v>
      </c>
      <c r="AK60" s="20">
        <f t="shared" si="14"/>
        <v>53.68045662711654</v>
      </c>
      <c r="AL60" s="22">
        <v>5.065</v>
      </c>
      <c r="AM60" s="23" t="s">
        <v>2</v>
      </c>
      <c r="AN60" s="23" t="s">
        <v>2</v>
      </c>
      <c r="AO60" s="1">
        <v>49.503312841203524</v>
      </c>
      <c r="AP60" s="1">
        <v>43.323166942338396</v>
      </c>
      <c r="AQ60" s="1">
        <v>7.173520216458081</v>
      </c>
      <c r="AR60" s="20">
        <f t="shared" si="8"/>
        <v>42.329792624745444</v>
      </c>
      <c r="AS60" s="22">
        <v>4.789</v>
      </c>
      <c r="AT60" s="104">
        <v>7.025</v>
      </c>
      <c r="AU60" s="22">
        <v>0.3041156991282037</v>
      </c>
      <c r="AV60" s="22">
        <v>-0.585315623320497</v>
      </c>
      <c r="AW60" s="22">
        <v>8.97012889886058</v>
      </c>
      <c r="AX60" s="1">
        <v>26.163802914813377</v>
      </c>
      <c r="AY60" s="1">
        <v>65.69557487280758</v>
      </c>
      <c r="AZ60" s="1">
        <v>8.140622212379037</v>
      </c>
      <c r="BA60" s="20">
        <f t="shared" si="9"/>
        <v>18.02318070243434</v>
      </c>
      <c r="BB60" s="1">
        <v>24.441860608185838</v>
      </c>
      <c r="BC60" s="1">
        <v>66.87583436379184</v>
      </c>
      <c r="BD60" s="1">
        <v>8.68230502802232</v>
      </c>
      <c r="BE60" s="20">
        <f t="shared" si="10"/>
        <v>15.759555580163518</v>
      </c>
      <c r="BF60" s="1">
        <v>24.62149874806981</v>
      </c>
      <c r="BG60" s="1">
        <v>66.88813834597568</v>
      </c>
      <c r="BH60" s="1">
        <v>8.490362905954512</v>
      </c>
      <c r="BI60" s="20">
        <f t="shared" si="15"/>
        <v>16.1311358421153</v>
      </c>
      <c r="BJ60" s="100" t="s">
        <v>2</v>
      </c>
      <c r="BK60" s="100" t="s">
        <v>2</v>
      </c>
      <c r="BL60" s="100" t="s">
        <v>2</v>
      </c>
      <c r="BM60" s="100" t="s">
        <v>2</v>
      </c>
      <c r="BN60" s="1">
        <v>45.91225034180108</v>
      </c>
      <c r="BO60" s="1">
        <v>49.19736502442802</v>
      </c>
      <c r="BP60" s="1">
        <v>4.8903846337709025</v>
      </c>
      <c r="BQ60" s="20">
        <f t="shared" si="1"/>
        <v>41.02186570803018</v>
      </c>
      <c r="BR60" s="100" t="s">
        <v>2</v>
      </c>
      <c r="BS60" s="100" t="s">
        <v>2</v>
      </c>
      <c r="BT60" s="100" t="s">
        <v>2</v>
      </c>
      <c r="BU60" s="100" t="s">
        <v>2</v>
      </c>
      <c r="BV60" s="100" t="s">
        <v>2</v>
      </c>
      <c r="BW60" s="100" t="s">
        <v>2</v>
      </c>
      <c r="BX60" s="100" t="s">
        <v>2</v>
      </c>
      <c r="BY60" s="100" t="s">
        <v>2</v>
      </c>
      <c r="BZ60" s="100" t="s">
        <v>2</v>
      </c>
      <c r="CA60" s="100" t="s">
        <v>2</v>
      </c>
      <c r="CB60" s="100" t="s">
        <v>2</v>
      </c>
      <c r="CC60" s="100" t="s">
        <v>2</v>
      </c>
      <c r="CD60" s="1"/>
      <c r="CE60" s="1"/>
      <c r="CF60" s="20"/>
      <c r="CG60" s="22"/>
    </row>
    <row r="61" spans="1:85" ht="12">
      <c r="A61" s="2" t="s">
        <v>67</v>
      </c>
      <c r="B61" s="1">
        <v>23.108724138567446</v>
      </c>
      <c r="C61" s="1">
        <v>58.81764883204449</v>
      </c>
      <c r="D61" s="1">
        <v>18.073627029388064</v>
      </c>
      <c r="E61" s="20">
        <f t="shared" si="2"/>
        <v>5.035097109179382</v>
      </c>
      <c r="F61" s="1">
        <v>18.84877790696959</v>
      </c>
      <c r="G61" s="1">
        <v>59.10648481380999</v>
      </c>
      <c r="H61" s="1">
        <v>22.04473727922042</v>
      </c>
      <c r="I61" s="20">
        <f t="shared" si="3"/>
        <v>-3.1959593722508295</v>
      </c>
      <c r="J61" s="22">
        <v>-0.43</v>
      </c>
      <c r="K61" s="100" t="s">
        <v>2</v>
      </c>
      <c r="L61" s="100" t="s">
        <v>2</v>
      </c>
      <c r="M61" s="100" t="s">
        <v>2</v>
      </c>
      <c r="N61" s="100" t="s">
        <v>2</v>
      </c>
      <c r="O61" s="12">
        <v>83.338</v>
      </c>
      <c r="P61" s="1">
        <v>24.09980990347526</v>
      </c>
      <c r="Q61" s="1">
        <v>57.42299245150693</v>
      </c>
      <c r="R61" s="1">
        <v>18.47719764501781</v>
      </c>
      <c r="S61" s="20">
        <f t="shared" si="4"/>
        <v>5.622612258457451</v>
      </c>
      <c r="T61" s="1">
        <v>19.50611815514091</v>
      </c>
      <c r="U61" s="1">
        <v>57.41991645596097</v>
      </c>
      <c r="V61" s="1">
        <v>23.073965388898117</v>
      </c>
      <c r="W61" s="20">
        <f t="shared" si="5"/>
        <v>-3.567847233757206</v>
      </c>
      <c r="X61" s="22">
        <v>-0.928</v>
      </c>
      <c r="Y61" s="1">
        <v>22.76205944053793</v>
      </c>
      <c r="Z61" s="1">
        <v>56.36854117835237</v>
      </c>
      <c r="AA61" s="1">
        <v>20.869399381109695</v>
      </c>
      <c r="AB61" s="20">
        <f t="shared" si="6"/>
        <v>1.8926600594282341</v>
      </c>
      <c r="AC61" s="1">
        <v>20.667921672849417</v>
      </c>
      <c r="AD61" s="1">
        <v>54.50633347482913</v>
      </c>
      <c r="AE61" s="1">
        <v>24.825744852321456</v>
      </c>
      <c r="AF61" s="20">
        <f t="shared" si="7"/>
        <v>-4.1578231794720395</v>
      </c>
      <c r="AG61" s="22">
        <v>-0.966</v>
      </c>
      <c r="AH61" s="1">
        <v>46.26719198741539</v>
      </c>
      <c r="AI61" s="1">
        <v>43.74954900347808</v>
      </c>
      <c r="AJ61" s="1">
        <v>9.983259009106522</v>
      </c>
      <c r="AK61" s="20">
        <f t="shared" si="14"/>
        <v>36.28393297830887</v>
      </c>
      <c r="AL61" s="22">
        <v>2.418</v>
      </c>
      <c r="AM61" s="23" t="s">
        <v>2</v>
      </c>
      <c r="AN61" s="23" t="s">
        <v>2</v>
      </c>
      <c r="AO61" s="1">
        <v>35.6648049530242</v>
      </c>
      <c r="AP61" s="1">
        <v>53.428295160987716</v>
      </c>
      <c r="AQ61" s="1">
        <v>10.906899885988079</v>
      </c>
      <c r="AR61" s="20">
        <f t="shared" si="8"/>
        <v>24.757905067036123</v>
      </c>
      <c r="AS61" s="22">
        <v>1.753</v>
      </c>
      <c r="AT61" s="104">
        <v>7.756</v>
      </c>
      <c r="AU61" s="22">
        <v>-0.6129364440235179</v>
      </c>
      <c r="AV61" s="22">
        <v>-1.3532901624723763</v>
      </c>
      <c r="AW61" s="22">
        <v>7.254870538678148</v>
      </c>
      <c r="AX61" s="1">
        <v>15.166503638902732</v>
      </c>
      <c r="AY61" s="1">
        <v>59.24059821961378</v>
      </c>
      <c r="AZ61" s="1">
        <v>25.592898141483488</v>
      </c>
      <c r="BA61" s="20">
        <f t="shared" si="9"/>
        <v>-10.426394502580756</v>
      </c>
      <c r="BB61" s="1">
        <v>15.976425043794466</v>
      </c>
      <c r="BC61" s="1">
        <v>58.65751451729051</v>
      </c>
      <c r="BD61" s="1">
        <v>25.36606043891502</v>
      </c>
      <c r="BE61" s="20">
        <f t="shared" si="10"/>
        <v>-9.389635395120555</v>
      </c>
      <c r="BF61" s="1">
        <v>14.901045223286516</v>
      </c>
      <c r="BG61" s="1">
        <v>59.440230330546484</v>
      </c>
      <c r="BH61" s="1">
        <v>25.658724446167003</v>
      </c>
      <c r="BI61" s="20">
        <f t="shared" si="15"/>
        <v>-10.757679222880487</v>
      </c>
      <c r="BJ61" s="100" t="s">
        <v>2</v>
      </c>
      <c r="BK61" s="100" t="s">
        <v>2</v>
      </c>
      <c r="BL61" s="100" t="s">
        <v>2</v>
      </c>
      <c r="BM61" s="100" t="s">
        <v>2</v>
      </c>
      <c r="BN61" s="1">
        <v>28.730282432061884</v>
      </c>
      <c r="BO61" s="1">
        <v>49.67816888196158</v>
      </c>
      <c r="BP61" s="1">
        <v>21.591548685976534</v>
      </c>
      <c r="BQ61" s="20">
        <f t="shared" si="1"/>
        <v>7.13873374608535</v>
      </c>
      <c r="BR61" s="100" t="s">
        <v>2</v>
      </c>
      <c r="BS61" s="100" t="s">
        <v>2</v>
      </c>
      <c r="BT61" s="100" t="s">
        <v>2</v>
      </c>
      <c r="BU61" s="100" t="s">
        <v>2</v>
      </c>
      <c r="BV61" s="100" t="s">
        <v>2</v>
      </c>
      <c r="BW61" s="100" t="s">
        <v>2</v>
      </c>
      <c r="BX61" s="100" t="s">
        <v>2</v>
      </c>
      <c r="BY61" s="100" t="s">
        <v>2</v>
      </c>
      <c r="BZ61" s="100" t="s">
        <v>2</v>
      </c>
      <c r="CA61" s="100" t="s">
        <v>2</v>
      </c>
      <c r="CB61" s="100" t="s">
        <v>2</v>
      </c>
      <c r="CC61" s="100" t="s">
        <v>2</v>
      </c>
      <c r="CD61" s="1"/>
      <c r="CE61" s="1"/>
      <c r="CF61" s="20"/>
      <c r="CG61" s="22"/>
    </row>
    <row r="62" spans="1:85" ht="12">
      <c r="A62" s="2" t="s">
        <v>64</v>
      </c>
      <c r="B62" s="1">
        <v>17.52886821819882</v>
      </c>
      <c r="C62" s="1">
        <v>51.560452540464716</v>
      </c>
      <c r="D62" s="1">
        <v>30.91067924133646</v>
      </c>
      <c r="E62" s="20">
        <f t="shared" si="2"/>
        <v>-13.38181102313764</v>
      </c>
      <c r="F62" s="1">
        <v>24.484309346720064</v>
      </c>
      <c r="G62" s="1">
        <v>49.65118210508831</v>
      </c>
      <c r="H62" s="1">
        <v>25.864508548191623</v>
      </c>
      <c r="I62" s="20">
        <f t="shared" si="3"/>
        <v>-1.3801992014715587</v>
      </c>
      <c r="J62" s="22">
        <v>-1.207</v>
      </c>
      <c r="K62" s="100" t="s">
        <v>2</v>
      </c>
      <c r="L62" s="100" t="s">
        <v>2</v>
      </c>
      <c r="M62" s="100" t="s">
        <v>2</v>
      </c>
      <c r="N62" s="100" t="s">
        <v>2</v>
      </c>
      <c r="O62" s="12">
        <v>80.959</v>
      </c>
      <c r="P62" s="1">
        <v>18.385225378193653</v>
      </c>
      <c r="Q62" s="1">
        <v>49.201779155823786</v>
      </c>
      <c r="R62" s="1">
        <v>32.41299546598256</v>
      </c>
      <c r="S62" s="20">
        <f t="shared" si="4"/>
        <v>-14.027770087788909</v>
      </c>
      <c r="T62" s="1">
        <v>28.275781456668454</v>
      </c>
      <c r="U62" s="1">
        <v>44.750198401712716</v>
      </c>
      <c r="V62" s="1">
        <v>26.974020141618837</v>
      </c>
      <c r="W62" s="20">
        <f t="shared" si="5"/>
        <v>1.3017613150496175</v>
      </c>
      <c r="X62" s="22">
        <v>-0.941</v>
      </c>
      <c r="Y62" s="1">
        <v>18.763572830346543</v>
      </c>
      <c r="Z62" s="1">
        <v>50.34358870248356</v>
      </c>
      <c r="AA62" s="1">
        <v>30.8928384671699</v>
      </c>
      <c r="AB62" s="20">
        <f t="shared" si="6"/>
        <v>-12.129265636823355</v>
      </c>
      <c r="AC62" s="1">
        <v>23.793748346652393</v>
      </c>
      <c r="AD62" s="1">
        <v>48.76837138339823</v>
      </c>
      <c r="AE62" s="1">
        <v>27.43788026994937</v>
      </c>
      <c r="AF62" s="20">
        <f t="shared" si="7"/>
        <v>-3.644131923296978</v>
      </c>
      <c r="AG62" s="22">
        <v>-1.333</v>
      </c>
      <c r="AH62" s="1">
        <v>38.5661226648301</v>
      </c>
      <c r="AI62" s="1">
        <v>45.36348095583623</v>
      </c>
      <c r="AJ62" s="1">
        <v>16.07039637933367</v>
      </c>
      <c r="AK62" s="20">
        <f t="shared" si="14"/>
        <v>22.495726285496428</v>
      </c>
      <c r="AL62" s="22">
        <v>1.645</v>
      </c>
      <c r="AM62" s="23" t="s">
        <v>2</v>
      </c>
      <c r="AN62" s="23" t="s">
        <v>2</v>
      </c>
      <c r="AO62" s="1">
        <v>39.613336448942945</v>
      </c>
      <c r="AP62" s="1">
        <v>46.68064591506684</v>
      </c>
      <c r="AQ62" s="1">
        <v>13.70601763599021</v>
      </c>
      <c r="AR62" s="20">
        <f t="shared" si="8"/>
        <v>25.907318812952735</v>
      </c>
      <c r="AS62" s="22">
        <v>2.724</v>
      </c>
      <c r="AT62" s="104">
        <v>7.551</v>
      </c>
      <c r="AU62" s="22">
        <v>1.783258731949175</v>
      </c>
      <c r="AV62" s="22">
        <v>3.5577338004834047</v>
      </c>
      <c r="AW62" s="22">
        <v>-12.773488363563004</v>
      </c>
      <c r="AX62" s="1">
        <v>21.694381386535753</v>
      </c>
      <c r="AY62" s="1">
        <v>55.20120086866114</v>
      </c>
      <c r="AZ62" s="1">
        <v>23.104417744803104</v>
      </c>
      <c r="BA62" s="20">
        <f t="shared" si="9"/>
        <v>-1.4100363582673516</v>
      </c>
      <c r="BB62" s="1">
        <v>24.895262351660115</v>
      </c>
      <c r="BC62" s="1">
        <v>51.219017034863334</v>
      </c>
      <c r="BD62" s="1">
        <v>23.88572061347655</v>
      </c>
      <c r="BE62" s="20">
        <f t="shared" si="10"/>
        <v>1.0095417381835645</v>
      </c>
      <c r="BF62" s="1">
        <v>21.852487557598018</v>
      </c>
      <c r="BG62" s="1">
        <v>55.4706580784871</v>
      </c>
      <c r="BH62" s="1">
        <v>22.67685436391488</v>
      </c>
      <c r="BI62" s="20">
        <f t="shared" si="15"/>
        <v>-0.8243668063168634</v>
      </c>
      <c r="BJ62" s="100" t="s">
        <v>2</v>
      </c>
      <c r="BK62" s="100" t="s">
        <v>2</v>
      </c>
      <c r="BL62" s="100" t="s">
        <v>2</v>
      </c>
      <c r="BM62" s="100" t="s">
        <v>2</v>
      </c>
      <c r="BN62" s="1">
        <v>33.655962907847645</v>
      </c>
      <c r="BO62" s="1">
        <v>55.61732114965995</v>
      </c>
      <c r="BP62" s="1">
        <v>10.726715942492406</v>
      </c>
      <c r="BQ62" s="20">
        <f t="shared" si="1"/>
        <v>22.92924696535524</v>
      </c>
      <c r="BR62" s="100" t="s">
        <v>2</v>
      </c>
      <c r="BS62" s="100" t="s">
        <v>2</v>
      </c>
      <c r="BT62" s="100" t="s">
        <v>2</v>
      </c>
      <c r="BU62" s="100" t="s">
        <v>2</v>
      </c>
      <c r="BV62" s="100" t="s">
        <v>2</v>
      </c>
      <c r="BW62" s="100" t="s">
        <v>2</v>
      </c>
      <c r="BX62" s="100" t="s">
        <v>2</v>
      </c>
      <c r="BY62" s="100" t="s">
        <v>2</v>
      </c>
      <c r="BZ62" s="100" t="s">
        <v>2</v>
      </c>
      <c r="CA62" s="100" t="s">
        <v>2</v>
      </c>
      <c r="CB62" s="100" t="s">
        <v>2</v>
      </c>
      <c r="CC62" s="100" t="s">
        <v>2</v>
      </c>
      <c r="CD62" s="1"/>
      <c r="CE62" s="1"/>
      <c r="CF62" s="20"/>
      <c r="CG62" s="22"/>
    </row>
    <row r="63" spans="1:85" ht="12">
      <c r="A63" s="2" t="s">
        <v>380</v>
      </c>
      <c r="B63" s="1">
        <v>28.723338808605405</v>
      </c>
      <c r="C63" s="1">
        <v>44.710210459615254</v>
      </c>
      <c r="D63" s="1">
        <v>26.56645073177934</v>
      </c>
      <c r="E63" s="20">
        <f t="shared" si="2"/>
        <v>2.156888076826064</v>
      </c>
      <c r="F63" s="1">
        <v>25.38957483589564</v>
      </c>
      <c r="G63" s="1">
        <v>47.126404960965615</v>
      </c>
      <c r="H63" s="1">
        <v>27.484020203138748</v>
      </c>
      <c r="I63" s="20">
        <f t="shared" si="3"/>
        <v>-2.0944453672431074</v>
      </c>
      <c r="J63" s="22">
        <v>-0.816</v>
      </c>
      <c r="K63" s="100" t="s">
        <v>2</v>
      </c>
      <c r="L63" s="100" t="s">
        <v>2</v>
      </c>
      <c r="M63" s="100" t="s">
        <v>2</v>
      </c>
      <c r="N63" s="100" t="s">
        <v>2</v>
      </c>
      <c r="O63" s="12">
        <v>82.187</v>
      </c>
      <c r="P63" s="1">
        <v>30.864231708592488</v>
      </c>
      <c r="Q63" s="1">
        <v>43.275873736534834</v>
      </c>
      <c r="R63" s="1">
        <v>25.859894554872685</v>
      </c>
      <c r="S63" s="20">
        <f t="shared" si="4"/>
        <v>5.004337153719803</v>
      </c>
      <c r="T63" s="1">
        <v>28.402820072716533</v>
      </c>
      <c r="U63" s="1">
        <v>42.50287605583547</v>
      </c>
      <c r="V63" s="1">
        <v>29.094303871447995</v>
      </c>
      <c r="W63" s="20">
        <f t="shared" si="5"/>
        <v>-0.6914837987314613</v>
      </c>
      <c r="X63" s="22">
        <v>-0.93</v>
      </c>
      <c r="Y63" s="1">
        <v>28.030317012100962</v>
      </c>
      <c r="Z63" s="1">
        <v>44.53518631305022</v>
      </c>
      <c r="AA63" s="1">
        <v>27.434496674848813</v>
      </c>
      <c r="AB63" s="20">
        <f t="shared" si="6"/>
        <v>0.5958203372521496</v>
      </c>
      <c r="AC63" s="1">
        <v>25.844206977588296</v>
      </c>
      <c r="AD63" s="1">
        <v>44.963980092156824</v>
      </c>
      <c r="AE63" s="1">
        <v>29.19181293025488</v>
      </c>
      <c r="AF63" s="20">
        <f t="shared" si="7"/>
        <v>-3.3476059526665836</v>
      </c>
      <c r="AG63" s="22">
        <v>-1.023</v>
      </c>
      <c r="AH63" s="1">
        <v>44.89905076138861</v>
      </c>
      <c r="AI63" s="1">
        <v>39.1204882166816</v>
      </c>
      <c r="AJ63" s="1">
        <v>15.980461021929795</v>
      </c>
      <c r="AK63" s="20">
        <f t="shared" si="14"/>
        <v>28.918589739458813</v>
      </c>
      <c r="AL63" s="22">
        <v>3.357</v>
      </c>
      <c r="AM63" s="23" t="s">
        <v>2</v>
      </c>
      <c r="AN63" s="23" t="s">
        <v>2</v>
      </c>
      <c r="AO63" s="1">
        <v>45.57311972779471</v>
      </c>
      <c r="AP63" s="1">
        <v>39.72818136708404</v>
      </c>
      <c r="AQ63" s="1">
        <v>14.69869890512125</v>
      </c>
      <c r="AR63" s="20">
        <f t="shared" si="8"/>
        <v>30.874420822673464</v>
      </c>
      <c r="AS63" s="22">
        <v>2.639</v>
      </c>
      <c r="AT63" s="104">
        <v>8.192</v>
      </c>
      <c r="AU63" s="22">
        <v>4.211339213653915</v>
      </c>
      <c r="AV63" s="22">
        <v>6.948819806919474</v>
      </c>
      <c r="AW63" s="22">
        <v>-17.26024419405094</v>
      </c>
      <c r="AX63" s="1">
        <v>18.496576416957346</v>
      </c>
      <c r="AY63" s="1">
        <v>59.90747405397757</v>
      </c>
      <c r="AZ63" s="1">
        <v>21.59594952906508</v>
      </c>
      <c r="BA63" s="20">
        <f t="shared" si="9"/>
        <v>-3.0993731121077346</v>
      </c>
      <c r="BB63" s="1">
        <v>19.143150680717813</v>
      </c>
      <c r="BC63" s="1">
        <v>56.57555567859538</v>
      </c>
      <c r="BD63" s="1">
        <v>24.28129364068681</v>
      </c>
      <c r="BE63" s="20">
        <f t="shared" si="10"/>
        <v>-5.138142959968995</v>
      </c>
      <c r="BF63" s="1">
        <v>18.91245101477093</v>
      </c>
      <c r="BG63" s="1">
        <v>58.83272121021969</v>
      </c>
      <c r="BH63" s="1">
        <v>22.25482777500938</v>
      </c>
      <c r="BI63" s="20">
        <f t="shared" si="15"/>
        <v>-3.3423767602384515</v>
      </c>
      <c r="BJ63" s="100" t="s">
        <v>2</v>
      </c>
      <c r="BK63" s="100" t="s">
        <v>2</v>
      </c>
      <c r="BL63" s="100" t="s">
        <v>2</v>
      </c>
      <c r="BM63" s="100" t="s">
        <v>2</v>
      </c>
      <c r="BN63" s="1">
        <v>28.76199436772202</v>
      </c>
      <c r="BO63" s="1">
        <v>48.70567158792862</v>
      </c>
      <c r="BP63" s="1">
        <v>22.532334044349355</v>
      </c>
      <c r="BQ63" s="20">
        <f t="shared" si="1"/>
        <v>6.229660323372666</v>
      </c>
      <c r="BR63" s="100" t="s">
        <v>2</v>
      </c>
      <c r="BS63" s="100" t="s">
        <v>2</v>
      </c>
      <c r="BT63" s="100" t="s">
        <v>2</v>
      </c>
      <c r="BU63" s="100" t="s">
        <v>2</v>
      </c>
      <c r="BV63" s="100" t="s">
        <v>2</v>
      </c>
      <c r="BW63" s="100" t="s">
        <v>2</v>
      </c>
      <c r="BX63" s="100" t="s">
        <v>2</v>
      </c>
      <c r="BY63" s="100" t="s">
        <v>2</v>
      </c>
      <c r="BZ63" s="100" t="s">
        <v>2</v>
      </c>
      <c r="CA63" s="100" t="s">
        <v>2</v>
      </c>
      <c r="CB63" s="100" t="s">
        <v>2</v>
      </c>
      <c r="CC63" s="100" t="s">
        <v>2</v>
      </c>
      <c r="CD63" s="1"/>
      <c r="CE63" s="1"/>
      <c r="CF63" s="20"/>
      <c r="CG63" s="22"/>
    </row>
    <row r="64" spans="1:85" ht="12">
      <c r="A64" s="2" t="s">
        <v>411</v>
      </c>
      <c r="B64" s="1">
        <v>25.470583627105363</v>
      </c>
      <c r="C64" s="1">
        <v>48.84888366627497</v>
      </c>
      <c r="D64" s="1">
        <v>25.680532706619662</v>
      </c>
      <c r="E64" s="20">
        <f t="shared" si="2"/>
        <v>-0.2099490795142991</v>
      </c>
      <c r="F64" s="1">
        <v>35.30654132393263</v>
      </c>
      <c r="G64" s="1">
        <v>43.07152369761065</v>
      </c>
      <c r="H64" s="1">
        <v>21.621934978456718</v>
      </c>
      <c r="I64" s="20">
        <f t="shared" si="3"/>
        <v>13.68460634547591</v>
      </c>
      <c r="J64" s="22">
        <v>1.378</v>
      </c>
      <c r="K64" s="100" t="s">
        <v>2</v>
      </c>
      <c r="L64" s="100" t="s">
        <v>2</v>
      </c>
      <c r="M64" s="100" t="s">
        <v>2</v>
      </c>
      <c r="N64" s="100" t="s">
        <v>2</v>
      </c>
      <c r="O64" s="12">
        <v>75.128</v>
      </c>
      <c r="P64" s="1">
        <v>25.69024676850764</v>
      </c>
      <c r="Q64" s="1">
        <v>45.179161770466116</v>
      </c>
      <c r="R64" s="1">
        <v>29.130591461026246</v>
      </c>
      <c r="S64" s="20">
        <f t="shared" si="4"/>
        <v>-3.440344692518604</v>
      </c>
      <c r="T64" s="1">
        <v>39.782843713278496</v>
      </c>
      <c r="U64" s="1">
        <v>37.26815511163337</v>
      </c>
      <c r="V64" s="1">
        <v>22.94900117508813</v>
      </c>
      <c r="W64" s="20">
        <f t="shared" si="5"/>
        <v>16.833842538190364</v>
      </c>
      <c r="X64" s="22">
        <v>1.742</v>
      </c>
      <c r="Y64" s="1">
        <v>26.502154328241286</v>
      </c>
      <c r="Z64" s="1">
        <v>47.14014884449667</v>
      </c>
      <c r="AA64" s="1">
        <v>26.357696827262046</v>
      </c>
      <c r="AB64" s="20">
        <f t="shared" si="6"/>
        <v>0.14445750097923948</v>
      </c>
      <c r="AC64" s="1">
        <v>36.234704269486876</v>
      </c>
      <c r="AD64" s="1">
        <v>42.95808852330592</v>
      </c>
      <c r="AE64" s="1">
        <v>20.807207207207206</v>
      </c>
      <c r="AF64" s="20">
        <f t="shared" si="7"/>
        <v>15.42749706227967</v>
      </c>
      <c r="AG64" s="22">
        <v>1.19</v>
      </c>
      <c r="AH64" s="1">
        <v>34.91134985499605</v>
      </c>
      <c r="AI64" s="1">
        <v>45.90034273662009</v>
      </c>
      <c r="AJ64" s="1">
        <v>19.188307408383864</v>
      </c>
      <c r="AK64" s="20">
        <f t="shared" si="14"/>
        <v>15.723042446612183</v>
      </c>
      <c r="AL64" s="22">
        <v>2.024</v>
      </c>
      <c r="AM64" s="23" t="s">
        <v>2</v>
      </c>
      <c r="AN64" s="23" t="s">
        <v>2</v>
      </c>
      <c r="AO64" s="1">
        <v>41.19046049740751</v>
      </c>
      <c r="AP64" s="1">
        <v>38.35354600580016</v>
      </c>
      <c r="AQ64" s="1">
        <v>20.45599349679234</v>
      </c>
      <c r="AR64" s="20">
        <f t="shared" si="8"/>
        <v>20.73446700061517</v>
      </c>
      <c r="AS64" s="22">
        <v>2.527</v>
      </c>
      <c r="AT64" s="104">
        <v>10.45</v>
      </c>
      <c r="AU64" s="22">
        <v>4.731862486882022</v>
      </c>
      <c r="AV64" s="22">
        <v>5.296129891015497</v>
      </c>
      <c r="AW64" s="22">
        <v>-0.28259991925716577</v>
      </c>
      <c r="AX64" s="1">
        <v>31.17054445750098</v>
      </c>
      <c r="AY64" s="1">
        <v>53.466823345084215</v>
      </c>
      <c r="AZ64" s="1">
        <v>15.362632197414804</v>
      </c>
      <c r="BA64" s="20">
        <f t="shared" si="9"/>
        <v>15.807912260086177</v>
      </c>
      <c r="BB64" s="1">
        <v>35.14798276537407</v>
      </c>
      <c r="BC64" s="1">
        <v>47.47074030552291</v>
      </c>
      <c r="BD64" s="1">
        <v>17.381276929103016</v>
      </c>
      <c r="BE64" s="20">
        <f t="shared" si="10"/>
        <v>17.76670583627105</v>
      </c>
      <c r="BF64" s="1">
        <v>30.26964355660008</v>
      </c>
      <c r="BG64" s="1">
        <v>51.91602036819428</v>
      </c>
      <c r="BH64" s="1">
        <v>17.81433607520564</v>
      </c>
      <c r="BI64" s="20">
        <f t="shared" si="15"/>
        <v>12.455307481394438</v>
      </c>
      <c r="BJ64" s="100" t="s">
        <v>2</v>
      </c>
      <c r="BK64" s="100" t="s">
        <v>2</v>
      </c>
      <c r="BL64" s="100" t="s">
        <v>2</v>
      </c>
      <c r="BM64" s="100" t="s">
        <v>2</v>
      </c>
      <c r="BN64" s="1">
        <v>38.16460145882766</v>
      </c>
      <c r="BO64" s="1">
        <v>48.0979216099833</v>
      </c>
      <c r="BP64" s="1">
        <v>13.737476931189033</v>
      </c>
      <c r="BQ64" s="20">
        <f t="shared" si="1"/>
        <v>24.42712452763863</v>
      </c>
      <c r="BR64" s="100" t="s">
        <v>2</v>
      </c>
      <c r="BS64" s="100" t="s">
        <v>2</v>
      </c>
      <c r="BT64" s="100" t="s">
        <v>2</v>
      </c>
      <c r="BU64" s="100" t="s">
        <v>2</v>
      </c>
      <c r="BV64" s="100" t="s">
        <v>2</v>
      </c>
      <c r="BW64" s="100" t="s">
        <v>2</v>
      </c>
      <c r="BX64" s="100" t="s">
        <v>2</v>
      </c>
      <c r="BY64" s="100" t="s">
        <v>2</v>
      </c>
      <c r="BZ64" s="100" t="s">
        <v>2</v>
      </c>
      <c r="CA64" s="100" t="s">
        <v>2</v>
      </c>
      <c r="CB64" s="100" t="s">
        <v>2</v>
      </c>
      <c r="CC64" s="100" t="s">
        <v>2</v>
      </c>
      <c r="CD64" s="1"/>
      <c r="CE64" s="1"/>
      <c r="CF64" s="20"/>
      <c r="CG64" s="22"/>
    </row>
    <row r="65" spans="1:85" ht="12">
      <c r="A65" s="2" t="s">
        <v>67</v>
      </c>
      <c r="B65" s="1">
        <v>36.33967880924403</v>
      </c>
      <c r="C65" s="1">
        <v>45.38879749314532</v>
      </c>
      <c r="D65" s="1">
        <v>18.271523697610654</v>
      </c>
      <c r="E65" s="20">
        <f t="shared" si="2"/>
        <v>18.068155111633374</v>
      </c>
      <c r="F65" s="1">
        <v>41.06760673717195</v>
      </c>
      <c r="G65" s="1">
        <v>37.2032902467685</v>
      </c>
      <c r="H65" s="1">
        <v>21.729103016059536</v>
      </c>
      <c r="I65" s="20">
        <f t="shared" si="3"/>
        <v>19.338503721112414</v>
      </c>
      <c r="J65" s="22">
        <v>2.269</v>
      </c>
      <c r="K65" s="100" t="s">
        <v>2</v>
      </c>
      <c r="L65" s="100" t="s">
        <v>2</v>
      </c>
      <c r="M65" s="100" t="s">
        <v>2</v>
      </c>
      <c r="N65" s="100" t="s">
        <v>2</v>
      </c>
      <c r="O65" s="12">
        <v>76.32</v>
      </c>
      <c r="P65" s="1">
        <v>40.4117508813161</v>
      </c>
      <c r="Q65" s="1">
        <v>40.56999608303956</v>
      </c>
      <c r="R65" s="1">
        <v>19.01825303564434</v>
      </c>
      <c r="S65" s="20">
        <f t="shared" si="4"/>
        <v>21.393497845671764</v>
      </c>
      <c r="T65" s="1">
        <v>43.827967097532316</v>
      </c>
      <c r="U65" s="1">
        <v>30.134586760673717</v>
      </c>
      <c r="V65" s="1">
        <v>26.037446141793968</v>
      </c>
      <c r="W65" s="20">
        <f t="shared" si="5"/>
        <v>17.790520955738348</v>
      </c>
      <c r="X65" s="22">
        <v>2.318</v>
      </c>
      <c r="Y65" s="1">
        <v>38.68421464943204</v>
      </c>
      <c r="Z65" s="1">
        <v>43.34163728946338</v>
      </c>
      <c r="AA65" s="1">
        <v>17.974148061104582</v>
      </c>
      <c r="AB65" s="20">
        <f t="shared" si="6"/>
        <v>20.71006658832746</v>
      </c>
      <c r="AC65" s="1">
        <v>38.531609870740304</v>
      </c>
      <c r="AD65" s="1">
        <v>35.469173521347436</v>
      </c>
      <c r="AE65" s="1">
        <v>25.999216607912263</v>
      </c>
      <c r="AF65" s="20">
        <f t="shared" si="7"/>
        <v>12.532393262828041</v>
      </c>
      <c r="AG65" s="22">
        <v>1.381</v>
      </c>
      <c r="AH65" s="1">
        <v>39.0875376110839</v>
      </c>
      <c r="AI65" s="1">
        <v>36.52540867571306</v>
      </c>
      <c r="AJ65" s="1">
        <v>24.387053713203038</v>
      </c>
      <c r="AK65" s="20">
        <f t="shared" si="14"/>
        <v>14.700483897880865</v>
      </c>
      <c r="AL65" s="22">
        <v>1.829</v>
      </c>
      <c r="AM65" s="23" t="s">
        <v>2</v>
      </c>
      <c r="AN65" s="23" t="s">
        <v>2</v>
      </c>
      <c r="AO65" s="1">
        <v>43.11966111000468</v>
      </c>
      <c r="AP65" s="1">
        <v>33.61502397958909</v>
      </c>
      <c r="AQ65" s="1">
        <v>23.265314910406225</v>
      </c>
      <c r="AR65" s="20">
        <f t="shared" si="8"/>
        <v>19.854346199598453</v>
      </c>
      <c r="AS65" s="22">
        <v>3.028</v>
      </c>
      <c r="AT65" s="104">
        <v>9.996</v>
      </c>
      <c r="AU65" s="22">
        <v>6.594686688987068</v>
      </c>
      <c r="AV65" s="22">
        <v>6.541972396925232</v>
      </c>
      <c r="AW65" s="22">
        <v>7.109925293489852</v>
      </c>
      <c r="AX65" s="1">
        <v>21.84159811985899</v>
      </c>
      <c r="AY65" s="1">
        <v>56.789659224441834</v>
      </c>
      <c r="AZ65" s="1">
        <v>21.368742655699176</v>
      </c>
      <c r="BA65" s="20">
        <f t="shared" si="9"/>
        <v>0.4728554641598137</v>
      </c>
      <c r="BB65" s="1">
        <v>23.728959501525118</v>
      </c>
      <c r="BC65" s="1">
        <v>54.27176587544912</v>
      </c>
      <c r="BD65" s="1">
        <v>21.999274623025762</v>
      </c>
      <c r="BE65" s="20">
        <f t="shared" si="10"/>
        <v>1.7296848784993557</v>
      </c>
      <c r="BF65" s="1">
        <v>22.08413631022327</v>
      </c>
      <c r="BG65" s="1">
        <v>55.93889541715629</v>
      </c>
      <c r="BH65" s="1">
        <v>21.976968272620446</v>
      </c>
      <c r="BI65" s="20">
        <f t="shared" si="15"/>
        <v>0.1071680376028219</v>
      </c>
      <c r="BJ65" s="100" t="s">
        <v>2</v>
      </c>
      <c r="BK65" s="100" t="s">
        <v>2</v>
      </c>
      <c r="BL65" s="100" t="s">
        <v>2</v>
      </c>
      <c r="BM65" s="100" t="s">
        <v>2</v>
      </c>
      <c r="BN65" s="1">
        <v>27.820091181647406</v>
      </c>
      <c r="BO65" s="1">
        <v>49.96582033878234</v>
      </c>
      <c r="BP65" s="1">
        <v>22.21408847957025</v>
      </c>
      <c r="BQ65" s="20">
        <f t="shared" si="1"/>
        <v>5.606002702077156</v>
      </c>
      <c r="BR65" s="100" t="s">
        <v>2</v>
      </c>
      <c r="BS65" s="100" t="s">
        <v>2</v>
      </c>
      <c r="BT65" s="100" t="s">
        <v>2</v>
      </c>
      <c r="BU65" s="100" t="s">
        <v>2</v>
      </c>
      <c r="BV65" s="100" t="s">
        <v>2</v>
      </c>
      <c r="BW65" s="100" t="s">
        <v>2</v>
      </c>
      <c r="BX65" s="100" t="s">
        <v>2</v>
      </c>
      <c r="BY65" s="100" t="s">
        <v>2</v>
      </c>
      <c r="BZ65" s="100" t="s">
        <v>2</v>
      </c>
      <c r="CA65" s="100" t="s">
        <v>2</v>
      </c>
      <c r="CB65" s="100" t="s">
        <v>2</v>
      </c>
      <c r="CC65" s="100" t="s">
        <v>2</v>
      </c>
      <c r="CD65" s="1"/>
      <c r="CE65" s="1"/>
      <c r="CF65" s="20"/>
      <c r="CG65" s="22"/>
    </row>
    <row r="66" spans="1:85" ht="12">
      <c r="A66" s="2" t="s">
        <v>64</v>
      </c>
      <c r="B66" s="1">
        <v>24.935683509596554</v>
      </c>
      <c r="C66" s="1">
        <v>45.3280062671367</v>
      </c>
      <c r="D66" s="1">
        <v>29.73631022326674</v>
      </c>
      <c r="E66" s="20">
        <f t="shared" si="2"/>
        <v>-4.800626713670187</v>
      </c>
      <c r="F66" s="1">
        <v>36.443713278495885</v>
      </c>
      <c r="G66" s="1">
        <v>38.55135135135136</v>
      </c>
      <c r="H66" s="1">
        <v>25.004935370152758</v>
      </c>
      <c r="I66" s="20">
        <f t="shared" si="3"/>
        <v>11.438777908343127</v>
      </c>
      <c r="J66" s="22">
        <v>0.643</v>
      </c>
      <c r="K66" s="100" t="s">
        <v>2</v>
      </c>
      <c r="L66" s="100" t="s">
        <v>2</v>
      </c>
      <c r="M66" s="100" t="s">
        <v>2</v>
      </c>
      <c r="N66" s="100" t="s">
        <v>2</v>
      </c>
      <c r="O66" s="12">
        <v>74.333</v>
      </c>
      <c r="P66" s="1">
        <v>26.41754798276537</v>
      </c>
      <c r="Q66" s="1">
        <v>41.57367802585194</v>
      </c>
      <c r="R66" s="1">
        <v>32.00877399138269</v>
      </c>
      <c r="S66" s="20">
        <f t="shared" si="4"/>
        <v>-5.591226008617319</v>
      </c>
      <c r="T66" s="1">
        <v>40.647395221308265</v>
      </c>
      <c r="U66" s="1">
        <v>32.22342342342343</v>
      </c>
      <c r="V66" s="1">
        <v>27.12918135526831</v>
      </c>
      <c r="W66" s="20">
        <f t="shared" si="5"/>
        <v>13.518213866039954</v>
      </c>
      <c r="X66" s="22">
        <v>0.676</v>
      </c>
      <c r="Y66" s="1">
        <v>26.631884057971018</v>
      </c>
      <c r="Z66" s="1">
        <v>44.86831179005092</v>
      </c>
      <c r="AA66" s="1">
        <v>28.499804151978065</v>
      </c>
      <c r="AB66" s="20">
        <f t="shared" si="6"/>
        <v>-1.8679200940070473</v>
      </c>
      <c r="AC66" s="1">
        <v>35.4018018018018</v>
      </c>
      <c r="AD66" s="1">
        <v>39.464786525656095</v>
      </c>
      <c r="AE66" s="1">
        <v>25.133411672542106</v>
      </c>
      <c r="AF66" s="20">
        <f t="shared" si="7"/>
        <v>10.268390129259696</v>
      </c>
      <c r="AG66" s="22">
        <v>0.26</v>
      </c>
      <c r="AH66" s="1">
        <v>34.04369780126129</v>
      </c>
      <c r="AI66" s="1">
        <v>38.7442474859383</v>
      </c>
      <c r="AJ66" s="1">
        <v>27.21205471280041</v>
      </c>
      <c r="AK66" s="20">
        <f t="shared" si="14"/>
        <v>6.831643088460879</v>
      </c>
      <c r="AL66" s="22">
        <v>0.649</v>
      </c>
      <c r="AM66" s="23" t="s">
        <v>2</v>
      </c>
      <c r="AN66" s="23" t="s">
        <v>2</v>
      </c>
      <c r="AO66" s="1">
        <v>42.723069711948185</v>
      </c>
      <c r="AP66" s="1">
        <v>27.860277825123575</v>
      </c>
      <c r="AQ66" s="1">
        <v>29.416652462928244</v>
      </c>
      <c r="AR66" s="20">
        <f t="shared" si="8"/>
        <v>13.30641724901994</v>
      </c>
      <c r="AS66" s="22">
        <v>1.412</v>
      </c>
      <c r="AT66" s="104">
        <v>8.989</v>
      </c>
      <c r="AU66" s="22">
        <v>2.8420327142146675</v>
      </c>
      <c r="AV66" s="22">
        <v>1.8509682336456024</v>
      </c>
      <c r="AW66" s="22">
        <v>12.495269332660527</v>
      </c>
      <c r="AX66" s="1">
        <v>28.455934195064632</v>
      </c>
      <c r="AY66" s="1">
        <v>55.98871915393655</v>
      </c>
      <c r="AZ66" s="1">
        <v>15.555346650998825</v>
      </c>
      <c r="BA66" s="20">
        <f t="shared" si="9"/>
        <v>12.900587544065807</v>
      </c>
      <c r="BB66" s="1">
        <v>30.59898159028594</v>
      </c>
      <c r="BC66" s="1">
        <v>52.05922444183314</v>
      </c>
      <c r="BD66" s="1">
        <v>17.341793967880925</v>
      </c>
      <c r="BE66" s="20">
        <f t="shared" si="10"/>
        <v>13.257187622405016</v>
      </c>
      <c r="BF66" s="1">
        <v>28.19240109674892</v>
      </c>
      <c r="BG66" s="1">
        <v>52.914688601645125</v>
      </c>
      <c r="BH66" s="1">
        <v>18.89291030160595</v>
      </c>
      <c r="BI66" s="20">
        <f t="shared" si="15"/>
        <v>9.299490795142969</v>
      </c>
      <c r="BJ66" s="100" t="s">
        <v>2</v>
      </c>
      <c r="BK66" s="100" t="s">
        <v>2</v>
      </c>
      <c r="BL66" s="100" t="s">
        <v>2</v>
      </c>
      <c r="BM66" s="100" t="s">
        <v>2</v>
      </c>
      <c r="BN66" s="1">
        <v>27.90448696096813</v>
      </c>
      <c r="BO66" s="1">
        <v>51.05622549855122</v>
      </c>
      <c r="BP66" s="1">
        <v>21.039287540480657</v>
      </c>
      <c r="BQ66" s="20">
        <f t="shared" si="1"/>
        <v>6.865199420487471</v>
      </c>
      <c r="BR66" s="100" t="s">
        <v>2</v>
      </c>
      <c r="BS66" s="100" t="s">
        <v>2</v>
      </c>
      <c r="BT66" s="100" t="s">
        <v>2</v>
      </c>
      <c r="BU66" s="100" t="s">
        <v>2</v>
      </c>
      <c r="BV66" s="100" t="s">
        <v>2</v>
      </c>
      <c r="BW66" s="100" t="s">
        <v>2</v>
      </c>
      <c r="BX66" s="100" t="s">
        <v>2</v>
      </c>
      <c r="BY66" s="100" t="s">
        <v>2</v>
      </c>
      <c r="BZ66" s="100" t="s">
        <v>2</v>
      </c>
      <c r="CA66" s="100" t="s">
        <v>2</v>
      </c>
      <c r="CB66" s="100" t="s">
        <v>2</v>
      </c>
      <c r="CC66" s="100" t="s">
        <v>2</v>
      </c>
      <c r="CD66" s="1"/>
      <c r="CE66" s="1"/>
      <c r="CF66" s="20"/>
      <c r="CG66" s="22"/>
    </row>
    <row r="67" spans="1:85" ht="12">
      <c r="A67" s="2" t="s">
        <v>412</v>
      </c>
      <c r="B67" s="1">
        <v>40.38292205248727</v>
      </c>
      <c r="C67" s="1">
        <v>42.98911084998041</v>
      </c>
      <c r="D67" s="1">
        <v>16.627967097532313</v>
      </c>
      <c r="E67" s="20">
        <f t="shared" si="2"/>
        <v>23.754954954954954</v>
      </c>
      <c r="F67" s="1">
        <v>39.781590285938115</v>
      </c>
      <c r="G67" s="1">
        <v>38.36083039561301</v>
      </c>
      <c r="H67" s="1">
        <v>21.857579318448884</v>
      </c>
      <c r="I67" s="20">
        <f t="shared" si="3"/>
        <v>17.92401096748923</v>
      </c>
      <c r="J67" s="22">
        <v>1.804</v>
      </c>
      <c r="K67" s="100" t="s">
        <v>2</v>
      </c>
      <c r="L67" s="100" t="s">
        <v>2</v>
      </c>
      <c r="M67" s="100" t="s">
        <v>2</v>
      </c>
      <c r="N67" s="100" t="s">
        <v>2</v>
      </c>
      <c r="O67" s="12">
        <v>76.909</v>
      </c>
      <c r="P67" s="1">
        <v>45.43830787309048</v>
      </c>
      <c r="Q67" s="1">
        <v>36.456874265569915</v>
      </c>
      <c r="R67" s="1">
        <v>18.1048178613396</v>
      </c>
      <c r="S67" s="20">
        <f t="shared" si="4"/>
        <v>27.33349001175088</v>
      </c>
      <c r="T67" s="1">
        <v>44.829142185663926</v>
      </c>
      <c r="U67" s="1">
        <v>29.53168820994908</v>
      </c>
      <c r="V67" s="1">
        <v>25.639169604386996</v>
      </c>
      <c r="W67" s="20">
        <f t="shared" si="5"/>
        <v>19.18997258127693</v>
      </c>
      <c r="X67" s="22">
        <v>2.427</v>
      </c>
      <c r="Y67" s="1">
        <v>36.844496670583624</v>
      </c>
      <c r="Z67" s="1">
        <v>42.23862122992558</v>
      </c>
      <c r="AA67" s="1">
        <v>20.916882099490795</v>
      </c>
      <c r="AB67" s="20">
        <f t="shared" si="6"/>
        <v>15.927614571092828</v>
      </c>
      <c r="AC67" s="1">
        <v>38.08382295338817</v>
      </c>
      <c r="AD67" s="1">
        <v>36.78370544457501</v>
      </c>
      <c r="AE67" s="1">
        <v>25.132471602036823</v>
      </c>
      <c r="AF67" s="20">
        <f t="shared" si="7"/>
        <v>12.951351351351349</v>
      </c>
      <c r="AG67" s="22">
        <v>1.529</v>
      </c>
      <c r="AH67" s="1">
        <v>38.0367057793824</v>
      </c>
      <c r="AI67" s="1">
        <v>34.924099450233854</v>
      </c>
      <c r="AJ67" s="1">
        <v>27.03919477038374</v>
      </c>
      <c r="AK67" s="20">
        <f t="shared" si="14"/>
        <v>10.99751100899866</v>
      </c>
      <c r="AL67" s="22">
        <v>2.247</v>
      </c>
      <c r="AM67" s="23" t="s">
        <v>2</v>
      </c>
      <c r="AN67" s="23" t="s">
        <v>2</v>
      </c>
      <c r="AO67" s="1">
        <v>50.22510325209923</v>
      </c>
      <c r="AP67" s="1">
        <v>23.24991110746424</v>
      </c>
      <c r="AQ67" s="1">
        <v>26.524985640436533</v>
      </c>
      <c r="AR67" s="20">
        <f t="shared" si="8"/>
        <v>23.700117611662698</v>
      </c>
      <c r="AS67" s="22">
        <v>2.937</v>
      </c>
      <c r="AT67" s="104">
        <v>9.198</v>
      </c>
      <c r="AU67" s="22">
        <v>0.2810860536107782</v>
      </c>
      <c r="AV67" s="22">
        <v>0.45155452666676865</v>
      </c>
      <c r="AW67" s="22">
        <v>-1.4472128563296422</v>
      </c>
      <c r="AX67" s="1">
        <v>23.0213866039953</v>
      </c>
      <c r="AY67" s="1">
        <v>56.47097532314924</v>
      </c>
      <c r="AZ67" s="1">
        <v>20.507638072855464</v>
      </c>
      <c r="BA67" s="20">
        <f t="shared" si="9"/>
        <v>2.5137485311398358</v>
      </c>
      <c r="BB67" s="1">
        <v>24.279827653740696</v>
      </c>
      <c r="BC67" s="1">
        <v>53.064786525656096</v>
      </c>
      <c r="BD67" s="1">
        <v>22.655385820603215</v>
      </c>
      <c r="BE67" s="20">
        <f t="shared" si="10"/>
        <v>1.6244418331374817</v>
      </c>
      <c r="BF67" s="1">
        <v>24.03572267920094</v>
      </c>
      <c r="BG67" s="1">
        <v>54.32761457109283</v>
      </c>
      <c r="BH67" s="1">
        <v>21.63666274970623</v>
      </c>
      <c r="BI67" s="20">
        <f t="shared" si="15"/>
        <v>2.3990599294947117</v>
      </c>
      <c r="BJ67" s="100" t="s">
        <v>2</v>
      </c>
      <c r="BK67" s="100" t="s">
        <v>2</v>
      </c>
      <c r="BL67" s="100" t="s">
        <v>2</v>
      </c>
      <c r="BM67" s="100" t="s">
        <v>2</v>
      </c>
      <c r="BN67" s="1">
        <v>28.611361833647877</v>
      </c>
      <c r="BO67" s="1">
        <v>53.653893493066384</v>
      </c>
      <c r="BP67" s="1">
        <v>17.73474467328574</v>
      </c>
      <c r="BQ67" s="20">
        <f t="shared" si="1"/>
        <v>10.876617160362137</v>
      </c>
      <c r="BR67" s="100" t="s">
        <v>2</v>
      </c>
      <c r="BS67" s="100" t="s">
        <v>2</v>
      </c>
      <c r="BT67" s="100" t="s">
        <v>2</v>
      </c>
      <c r="BU67" s="100" t="s">
        <v>2</v>
      </c>
      <c r="BV67" s="100" t="s">
        <v>2</v>
      </c>
      <c r="BW67" s="100" t="s">
        <v>2</v>
      </c>
      <c r="BX67" s="100" t="s">
        <v>2</v>
      </c>
      <c r="BY67" s="100" t="s">
        <v>2</v>
      </c>
      <c r="BZ67" s="100" t="s">
        <v>2</v>
      </c>
      <c r="CA67" s="100" t="s">
        <v>2</v>
      </c>
      <c r="CB67" s="100" t="s">
        <v>2</v>
      </c>
      <c r="CC67" s="100" t="s">
        <v>2</v>
      </c>
      <c r="CD67" s="1"/>
      <c r="CE67" s="1"/>
      <c r="CF67" s="20"/>
      <c r="CG67" s="22"/>
    </row>
    <row r="68" spans="1:85" ht="12">
      <c r="A68" s="2" t="s">
        <v>416</v>
      </c>
      <c r="B68" s="1">
        <v>29.278788539056542</v>
      </c>
      <c r="C68" s="1">
        <v>44.144883141185446</v>
      </c>
      <c r="D68" s="1">
        <v>26.576328319758012</v>
      </c>
      <c r="E68" s="20">
        <f t="shared" si="2"/>
        <v>2.70246021929853</v>
      </c>
      <c r="F68" s="1">
        <v>35.77411354562525</v>
      </c>
      <c r="G68" s="1">
        <v>38.34327717359958</v>
      </c>
      <c r="H68" s="1">
        <v>25.88260928077517</v>
      </c>
      <c r="I68" s="20">
        <f t="shared" si="3"/>
        <v>9.891504264850077</v>
      </c>
      <c r="J68" s="22">
        <v>0.526</v>
      </c>
      <c r="K68" s="100" t="s">
        <v>2</v>
      </c>
      <c r="L68" s="100" t="s">
        <v>2</v>
      </c>
      <c r="M68" s="100" t="s">
        <v>2</v>
      </c>
      <c r="N68" s="100" t="s">
        <v>2</v>
      </c>
      <c r="O68" s="12">
        <v>75.082</v>
      </c>
      <c r="P68" s="1">
        <v>31.312202405747136</v>
      </c>
      <c r="Q68" s="1">
        <v>37.54413847465122</v>
      </c>
      <c r="R68" s="1">
        <v>31.143659119601647</v>
      </c>
      <c r="S68" s="20">
        <f t="shared" si="4"/>
        <v>0.1685432861454892</v>
      </c>
      <c r="T68" s="1">
        <v>39.93546650602718</v>
      </c>
      <c r="U68" s="1">
        <v>31.211589113257244</v>
      </c>
      <c r="V68" s="1">
        <v>28.852944380715574</v>
      </c>
      <c r="W68" s="20">
        <f t="shared" si="5"/>
        <v>11.082522125311609</v>
      </c>
      <c r="X68" s="22">
        <v>0.537</v>
      </c>
      <c r="Y68" s="1">
        <v>32.00656229372673</v>
      </c>
      <c r="Z68" s="1">
        <v>40.48499452074108</v>
      </c>
      <c r="AA68" s="1">
        <v>27.508443185532194</v>
      </c>
      <c r="AB68" s="20">
        <f t="shared" si="6"/>
        <v>4.498119108194537</v>
      </c>
      <c r="AC68" s="1">
        <v>36.8879091019783</v>
      </c>
      <c r="AD68" s="1">
        <v>37.23685138070916</v>
      </c>
      <c r="AE68" s="1">
        <v>25.875239517312536</v>
      </c>
      <c r="AF68" s="20">
        <f t="shared" si="7"/>
        <v>11.012669584665765</v>
      </c>
      <c r="AG68" s="22">
        <v>0.477</v>
      </c>
      <c r="AH68" s="1">
        <v>42.15724099497369</v>
      </c>
      <c r="AI68" s="1">
        <v>34.45273231949758</v>
      </c>
      <c r="AJ68" s="1">
        <v>23.390026685528728</v>
      </c>
      <c r="AK68" s="20">
        <f t="shared" si="14"/>
        <v>18.767214309444963</v>
      </c>
      <c r="AL68" s="22">
        <v>2.104</v>
      </c>
      <c r="AM68" s="23" t="s">
        <v>2</v>
      </c>
      <c r="AN68" s="23" t="s">
        <v>2</v>
      </c>
      <c r="AO68" s="1">
        <v>42.28370253673279</v>
      </c>
      <c r="AP68" s="1">
        <v>25.993741225390902</v>
      </c>
      <c r="AQ68" s="1">
        <v>31.722556237876304</v>
      </c>
      <c r="AR68" s="20">
        <f t="shared" si="8"/>
        <v>10.561146298856485</v>
      </c>
      <c r="AS68" s="22">
        <v>1.947</v>
      </c>
      <c r="AT68" s="104">
        <v>9.997</v>
      </c>
      <c r="AU68" s="22">
        <v>-2.926727515878369</v>
      </c>
      <c r="AV68" s="22">
        <v>-1.693193143527722</v>
      </c>
      <c r="AW68" s="22">
        <v>-14.502024291497989</v>
      </c>
      <c r="AX68" s="1">
        <v>32.74417948898701</v>
      </c>
      <c r="AY68" s="1">
        <v>55.12006305954128</v>
      </c>
      <c r="AZ68" s="1">
        <v>12.13575745147171</v>
      </c>
      <c r="BA68" s="20">
        <f t="shared" si="9"/>
        <v>20.608422037515297</v>
      </c>
      <c r="BB68" s="1">
        <v>36.55659017065809</v>
      </c>
      <c r="BC68" s="1">
        <v>50.59150362400108</v>
      </c>
      <c r="BD68" s="1">
        <v>12.851906205340835</v>
      </c>
      <c r="BE68" s="20">
        <f t="shared" si="10"/>
        <v>23.704683965317255</v>
      </c>
      <c r="BF68" s="1">
        <v>34.56419063975955</v>
      </c>
      <c r="BG68" s="1">
        <v>50.59150362400108</v>
      </c>
      <c r="BH68" s="1">
        <v>14.844305736239368</v>
      </c>
      <c r="BI68" s="20">
        <f t="shared" si="15"/>
        <v>19.71988490352018</v>
      </c>
      <c r="BJ68" s="100" t="s">
        <v>2</v>
      </c>
      <c r="BK68" s="100" t="s">
        <v>2</v>
      </c>
      <c r="BL68" s="100" t="s">
        <v>2</v>
      </c>
      <c r="BM68" s="100" t="s">
        <v>2</v>
      </c>
      <c r="BN68" s="1">
        <v>38.92229045429701</v>
      </c>
      <c r="BO68" s="1">
        <v>49.25087612127447</v>
      </c>
      <c r="BP68" s="1">
        <v>11.826833424428512</v>
      </c>
      <c r="BQ68" s="20">
        <f t="shared" si="1"/>
        <v>27.0954570298685</v>
      </c>
      <c r="BR68" s="100" t="s">
        <v>2</v>
      </c>
      <c r="BS68" s="100" t="s">
        <v>2</v>
      </c>
      <c r="BT68" s="100" t="s">
        <v>2</v>
      </c>
      <c r="BU68" s="100" t="s">
        <v>2</v>
      </c>
      <c r="BV68" s="100" t="s">
        <v>2</v>
      </c>
      <c r="BW68" s="100" t="s">
        <v>2</v>
      </c>
      <c r="BX68" s="100" t="s">
        <v>2</v>
      </c>
      <c r="BY68" s="100" t="s">
        <v>2</v>
      </c>
      <c r="BZ68" s="100" t="s">
        <v>2</v>
      </c>
      <c r="CA68" s="100" t="s">
        <v>2</v>
      </c>
      <c r="CB68" s="100" t="s">
        <v>2</v>
      </c>
      <c r="CC68" s="100" t="s">
        <v>2</v>
      </c>
      <c r="CD68" s="1"/>
      <c r="CE68" s="1"/>
      <c r="CF68" s="20"/>
      <c r="CG68" s="22"/>
    </row>
    <row r="69" spans="1:85" ht="12">
      <c r="A69" s="2" t="s">
        <v>67</v>
      </c>
      <c r="B69" s="1">
        <v>39.66150355991618</v>
      </c>
      <c r="C69" s="1">
        <v>45.97482745140763</v>
      </c>
      <c r="D69" s="1">
        <v>14.363668988676197</v>
      </c>
      <c r="E69" s="20">
        <f t="shared" si="2"/>
        <v>25.29783457123998</v>
      </c>
      <c r="F69" s="1">
        <v>39.753465390949934</v>
      </c>
      <c r="G69" s="1">
        <v>39.55992899393116</v>
      </c>
      <c r="H69" s="1">
        <v>20.686605615118907</v>
      </c>
      <c r="I69" s="20">
        <f t="shared" si="3"/>
        <v>19.066859775831027</v>
      </c>
      <c r="J69" s="22">
        <v>2.069</v>
      </c>
      <c r="K69" s="100" t="s">
        <v>2</v>
      </c>
      <c r="L69" s="100" t="s">
        <v>2</v>
      </c>
      <c r="M69" s="100" t="s">
        <v>2</v>
      </c>
      <c r="N69" s="100" t="s">
        <v>2</v>
      </c>
      <c r="O69" s="12">
        <v>76.091</v>
      </c>
      <c r="P69" s="1">
        <v>43.39829405997065</v>
      </c>
      <c r="Q69" s="1">
        <v>39.69931365072448</v>
      </c>
      <c r="R69" s="1">
        <v>16.90239228930487</v>
      </c>
      <c r="S69" s="20">
        <f t="shared" si="4"/>
        <v>26.495901770665782</v>
      </c>
      <c r="T69" s="1">
        <v>43.34734656472895</v>
      </c>
      <c r="U69" s="1">
        <v>31.23914562011753</v>
      </c>
      <c r="V69" s="1">
        <v>25.413507815153512</v>
      </c>
      <c r="W69" s="20">
        <f t="shared" si="5"/>
        <v>17.93383874957544</v>
      </c>
      <c r="X69" s="22">
        <v>1.982</v>
      </c>
      <c r="Y69" s="1">
        <v>36.76198227411675</v>
      </c>
      <c r="Z69" s="1">
        <v>45.292002845369545</v>
      </c>
      <c r="AA69" s="1">
        <v>17.946014880513705</v>
      </c>
      <c r="AB69" s="20">
        <f t="shared" si="6"/>
        <v>18.815967393603042</v>
      </c>
      <c r="AC69" s="1">
        <v>40.044090410976466</v>
      </c>
      <c r="AD69" s="1">
        <v>36.55594932166134</v>
      </c>
      <c r="AE69" s="1">
        <v>23.399960267362204</v>
      </c>
      <c r="AF69" s="20">
        <f t="shared" si="7"/>
        <v>16.644130143614262</v>
      </c>
      <c r="AG69" s="22">
        <v>1.538</v>
      </c>
      <c r="AH69" s="1">
        <v>37.231086974754675</v>
      </c>
      <c r="AI69" s="1">
        <v>38.66528977606307</v>
      </c>
      <c r="AJ69" s="1">
        <v>24.103623249182252</v>
      </c>
      <c r="AK69" s="20">
        <f t="shared" si="14"/>
        <v>13.127463725572422</v>
      </c>
      <c r="AL69" s="22">
        <v>1.816</v>
      </c>
      <c r="AM69" s="23" t="s">
        <v>2</v>
      </c>
      <c r="AN69" s="23" t="s">
        <v>2</v>
      </c>
      <c r="AO69" s="1">
        <v>45.53541474461126</v>
      </c>
      <c r="AP69" s="1">
        <v>24.29600352260337</v>
      </c>
      <c r="AQ69" s="1">
        <v>30.16858173278537</v>
      </c>
      <c r="AR69" s="20">
        <f t="shared" si="8"/>
        <v>15.36683301182589</v>
      </c>
      <c r="AS69" s="22">
        <v>2.12</v>
      </c>
      <c r="AT69" s="104">
        <v>9.733</v>
      </c>
      <c r="AU69" s="22">
        <v>-1.292425723620866</v>
      </c>
      <c r="AV69" s="22">
        <v>-1.0984325967405795</v>
      </c>
      <c r="AW69" s="22">
        <v>-3.1765010661405455</v>
      </c>
      <c r="AX69" s="1">
        <v>20.898085784046707</v>
      </c>
      <c r="AY69" s="1">
        <v>57.13841697480822</v>
      </c>
      <c r="AZ69" s="1">
        <v>21.96349724114507</v>
      </c>
      <c r="BA69" s="20">
        <f t="shared" si="9"/>
        <v>-1.0654114570983637</v>
      </c>
      <c r="BB69" s="1">
        <v>23.530693462699386</v>
      </c>
      <c r="BC69" s="1">
        <v>55.35877931083098</v>
      </c>
      <c r="BD69" s="1">
        <v>21.110527226469628</v>
      </c>
      <c r="BE69" s="20">
        <f t="shared" si="10"/>
        <v>2.4201662362297576</v>
      </c>
      <c r="BF69" s="1">
        <v>22.839217395205168</v>
      </c>
      <c r="BG69" s="1">
        <v>54.51221778612305</v>
      </c>
      <c r="BH69" s="1">
        <v>22.648564818671776</v>
      </c>
      <c r="BI69" s="20">
        <f t="shared" si="15"/>
        <v>0.19065257653339174</v>
      </c>
      <c r="BJ69" s="100" t="s">
        <v>2</v>
      </c>
      <c r="BK69" s="100" t="s">
        <v>2</v>
      </c>
      <c r="BL69" s="100" t="s">
        <v>2</v>
      </c>
      <c r="BM69" s="100" t="s">
        <v>2</v>
      </c>
      <c r="BN69" s="1">
        <v>24.695965780424388</v>
      </c>
      <c r="BO69" s="1">
        <v>56.442904470351415</v>
      </c>
      <c r="BP69" s="1">
        <v>18.86112974922419</v>
      </c>
      <c r="BQ69" s="20">
        <f t="shared" si="1"/>
        <v>5.834836031200197</v>
      </c>
      <c r="BR69" s="100" t="s">
        <v>2</v>
      </c>
      <c r="BS69" s="100" t="s">
        <v>2</v>
      </c>
      <c r="BT69" s="100" t="s">
        <v>2</v>
      </c>
      <c r="BU69" s="100" t="s">
        <v>2</v>
      </c>
      <c r="BV69" s="100" t="s">
        <v>2</v>
      </c>
      <c r="BW69" s="100" t="s">
        <v>2</v>
      </c>
      <c r="BX69" s="100" t="s">
        <v>2</v>
      </c>
      <c r="BY69" s="100" t="s">
        <v>2</v>
      </c>
      <c r="BZ69" s="100" t="s">
        <v>2</v>
      </c>
      <c r="CA69" s="100" t="s">
        <v>2</v>
      </c>
      <c r="CB69" s="100" t="s">
        <v>2</v>
      </c>
      <c r="CC69" s="100" t="s">
        <v>2</v>
      </c>
      <c r="CD69" s="1"/>
      <c r="CE69" s="1"/>
      <c r="CF69" s="20"/>
      <c r="CG69" s="22"/>
    </row>
    <row r="70" spans="1:85" ht="12">
      <c r="A70" s="2" t="s">
        <v>64</v>
      </c>
      <c r="B70" s="1">
        <v>21.98945162551348</v>
      </c>
      <c r="C70" s="1">
        <v>46.870734348865376</v>
      </c>
      <c r="D70" s="1">
        <v>31.139814025621142</v>
      </c>
      <c r="E70" s="20">
        <f t="shared" si="2"/>
        <v>-9.15036240010766</v>
      </c>
      <c r="F70" s="1">
        <v>40.44654358093602</v>
      </c>
      <c r="G70" s="1">
        <v>37.12117813679563</v>
      </c>
      <c r="H70" s="1">
        <v>22.43227828226835</v>
      </c>
      <c r="I70" s="20">
        <f t="shared" si="3"/>
        <v>18.014265298667674</v>
      </c>
      <c r="J70" s="22">
        <v>1.809</v>
      </c>
      <c r="K70" s="100" t="s">
        <v>2</v>
      </c>
      <c r="L70" s="100" t="s">
        <v>2</v>
      </c>
      <c r="M70" s="100" t="s">
        <v>2</v>
      </c>
      <c r="N70" s="100" t="s">
        <v>2</v>
      </c>
      <c r="O70" s="12">
        <v>75.35</v>
      </c>
      <c r="P70" s="1">
        <v>22.902661445883506</v>
      </c>
      <c r="Q70" s="1">
        <v>43.54568932922335</v>
      </c>
      <c r="R70" s="1">
        <v>33.55164922489314</v>
      </c>
      <c r="S70" s="20">
        <f t="shared" si="4"/>
        <v>-10.648987779009634</v>
      </c>
      <c r="T70" s="1">
        <v>42.116916490967235</v>
      </c>
      <c r="U70" s="1">
        <v>30.522035592753276</v>
      </c>
      <c r="V70" s="1">
        <v>27.361047916279485</v>
      </c>
      <c r="W70" s="20">
        <f t="shared" si="5"/>
        <v>14.75586857468775</v>
      </c>
      <c r="X70" s="22">
        <v>1.376</v>
      </c>
      <c r="Y70" s="1">
        <v>23.36631569503278</v>
      </c>
      <c r="Z70" s="1">
        <v>44.50792409784483</v>
      </c>
      <c r="AA70" s="1">
        <v>32.1257602071224</v>
      </c>
      <c r="AB70" s="20">
        <f t="shared" si="6"/>
        <v>-8.759444512089615</v>
      </c>
      <c r="AC70" s="1">
        <v>37.762347558044894</v>
      </c>
      <c r="AD70" s="1">
        <v>38.14044846612792</v>
      </c>
      <c r="AE70" s="1">
        <v>24.097203975827174</v>
      </c>
      <c r="AF70" s="20">
        <f t="shared" si="7"/>
        <v>13.66514358221772</v>
      </c>
      <c r="AG70" s="22">
        <v>1.061</v>
      </c>
      <c r="AH70" s="1">
        <v>39.3863190170516</v>
      </c>
      <c r="AI70" s="1">
        <v>39.43098846315046</v>
      </c>
      <c r="AJ70" s="1">
        <v>21.18269251979794</v>
      </c>
      <c r="AK70" s="20">
        <f t="shared" si="14"/>
        <v>18.20362649725366</v>
      </c>
      <c r="AL70" s="22">
        <v>1.632</v>
      </c>
      <c r="AM70" s="23" t="s">
        <v>2</v>
      </c>
      <c r="AN70" s="23" t="s">
        <v>2</v>
      </c>
      <c r="AO70" s="1">
        <v>44.35345112831712</v>
      </c>
      <c r="AP70" s="1">
        <v>29.47466525489158</v>
      </c>
      <c r="AQ70" s="1">
        <v>26.171883616791302</v>
      </c>
      <c r="AR70" s="20">
        <f t="shared" si="8"/>
        <v>18.181567511525817</v>
      </c>
      <c r="AS70" s="22">
        <v>2.053</v>
      </c>
      <c r="AT70" s="104">
        <v>9.299</v>
      </c>
      <c r="AU70" s="22"/>
      <c r="AV70" s="22"/>
      <c r="AW70" s="22"/>
      <c r="AX70" s="1">
        <v>32.38434277731138</v>
      </c>
      <c r="AY70" s="1">
        <v>50.06953211614748</v>
      </c>
      <c r="AZ70" s="1">
        <v>17.546125106541147</v>
      </c>
      <c r="BA70" s="20">
        <f t="shared" si="9"/>
        <v>14.838217670770234</v>
      </c>
      <c r="BB70" s="1">
        <v>34.91793928596605</v>
      </c>
      <c r="BC70" s="1">
        <v>46.47308754638145</v>
      </c>
      <c r="BD70" s="1">
        <v>18.608973167652508</v>
      </c>
      <c r="BE70" s="20">
        <f t="shared" si="10"/>
        <v>16.308966118313542</v>
      </c>
      <c r="BF70" s="1">
        <v>30.091385066936677</v>
      </c>
      <c r="BG70" s="1">
        <v>47.04632697397512</v>
      </c>
      <c r="BH70" s="1">
        <v>22.8622879590882</v>
      </c>
      <c r="BI70" s="20">
        <f t="shared" si="15"/>
        <v>7.229097107848478</v>
      </c>
      <c r="BJ70" s="100" t="s">
        <v>2</v>
      </c>
      <c r="BK70" s="100" t="s">
        <v>2</v>
      </c>
      <c r="BL70" s="100" t="s">
        <v>2</v>
      </c>
      <c r="BM70" s="100" t="s">
        <v>2</v>
      </c>
      <c r="BN70" s="1">
        <v>32.41788542562813</v>
      </c>
      <c r="BO70" s="1">
        <v>49.83400613239803</v>
      </c>
      <c r="BP70" s="1">
        <v>17.74810844197384</v>
      </c>
      <c r="BQ70" s="20">
        <f t="shared" si="1"/>
        <v>14.669776983654288</v>
      </c>
      <c r="BR70" s="100" t="s">
        <v>2</v>
      </c>
      <c r="BS70" s="100" t="s">
        <v>2</v>
      </c>
      <c r="BT70" s="100" t="s">
        <v>2</v>
      </c>
      <c r="BU70" s="100" t="s">
        <v>2</v>
      </c>
      <c r="BV70" s="100" t="s">
        <v>2</v>
      </c>
      <c r="BW70" s="100" t="s">
        <v>2</v>
      </c>
      <c r="BX70" s="100" t="s">
        <v>2</v>
      </c>
      <c r="BY70" s="100" t="s">
        <v>2</v>
      </c>
      <c r="BZ70" s="100" t="s">
        <v>2</v>
      </c>
      <c r="CA70" s="100" t="s">
        <v>2</v>
      </c>
      <c r="CB70" s="100" t="s">
        <v>2</v>
      </c>
      <c r="CC70" s="22"/>
      <c r="CD70" s="1"/>
      <c r="CE70" s="1"/>
      <c r="CF70" s="20"/>
      <c r="CG70" s="22"/>
    </row>
    <row r="71" spans="1:85" ht="12">
      <c r="A71" s="2" t="s">
        <v>417</v>
      </c>
      <c r="B71" s="1"/>
      <c r="C71" s="1"/>
      <c r="D71" s="1"/>
      <c r="E71" s="20">
        <f t="shared" si="2"/>
        <v>0</v>
      </c>
      <c r="F71" s="1"/>
      <c r="G71" s="1"/>
      <c r="H71" s="1"/>
      <c r="I71" s="20">
        <f t="shared" si="3"/>
        <v>0</v>
      </c>
      <c r="J71" s="22"/>
      <c r="K71" s="100" t="s">
        <v>2</v>
      </c>
      <c r="L71" s="100" t="s">
        <v>2</v>
      </c>
      <c r="M71" s="100" t="s">
        <v>2</v>
      </c>
      <c r="N71" s="100" t="s">
        <v>2</v>
      </c>
      <c r="O71" s="12"/>
      <c r="P71" s="1"/>
      <c r="Q71" s="1"/>
      <c r="R71" s="1"/>
      <c r="S71" s="20">
        <f t="shared" si="4"/>
        <v>0</v>
      </c>
      <c r="T71" s="1"/>
      <c r="U71" s="1"/>
      <c r="V71" s="1"/>
      <c r="W71" s="20">
        <f t="shared" si="5"/>
        <v>0</v>
      </c>
      <c r="X71" s="22"/>
      <c r="Y71" s="1"/>
      <c r="Z71" s="1"/>
      <c r="AA71" s="1"/>
      <c r="AB71" s="20">
        <f t="shared" si="6"/>
        <v>0</v>
      </c>
      <c r="AC71" s="1"/>
      <c r="AD71" s="1"/>
      <c r="AE71" s="1"/>
      <c r="AF71" s="20">
        <f t="shared" si="7"/>
        <v>0</v>
      </c>
      <c r="AG71" s="22"/>
      <c r="AH71" s="1"/>
      <c r="AI71" s="1"/>
      <c r="AJ71" s="1"/>
      <c r="AK71" s="20">
        <f t="shared" si="14"/>
        <v>0</v>
      </c>
      <c r="AL71" s="22"/>
      <c r="AM71" s="23" t="s">
        <v>2</v>
      </c>
      <c r="AN71" s="23" t="s">
        <v>2</v>
      </c>
      <c r="AO71" s="1"/>
      <c r="AP71" s="1"/>
      <c r="AQ71" s="1"/>
      <c r="AR71" s="20">
        <f t="shared" si="8"/>
        <v>0</v>
      </c>
      <c r="AS71" s="22"/>
      <c r="AT71" s="104"/>
      <c r="AU71" s="22"/>
      <c r="AV71" s="22"/>
      <c r="AW71" s="22"/>
      <c r="AX71" s="1"/>
      <c r="AY71" s="1"/>
      <c r="AZ71" s="1"/>
      <c r="BA71" s="20">
        <f t="shared" si="9"/>
        <v>0</v>
      </c>
      <c r="BB71" s="1"/>
      <c r="BC71" s="1"/>
      <c r="BD71" s="1"/>
      <c r="BE71" s="20">
        <f t="shared" si="10"/>
        <v>0</v>
      </c>
      <c r="BF71" s="1"/>
      <c r="BG71" s="1"/>
      <c r="BH71" s="1"/>
      <c r="BI71" s="20">
        <f t="shared" si="15"/>
        <v>0</v>
      </c>
      <c r="BJ71" s="100" t="s">
        <v>2</v>
      </c>
      <c r="BK71" s="100" t="s">
        <v>2</v>
      </c>
      <c r="BL71" s="100" t="s">
        <v>2</v>
      </c>
      <c r="BM71" s="100" t="s">
        <v>2</v>
      </c>
      <c r="BN71" s="1"/>
      <c r="BO71" s="1"/>
      <c r="BP71" s="1"/>
      <c r="BQ71" s="20">
        <f t="shared" si="1"/>
        <v>0</v>
      </c>
      <c r="BR71" s="100" t="s">
        <v>2</v>
      </c>
      <c r="BS71" s="100" t="s">
        <v>2</v>
      </c>
      <c r="BT71" s="100" t="s">
        <v>2</v>
      </c>
      <c r="BU71" s="100" t="s">
        <v>2</v>
      </c>
      <c r="BV71" s="100" t="s">
        <v>2</v>
      </c>
      <c r="BW71" s="100" t="s">
        <v>2</v>
      </c>
      <c r="BX71" s="100" t="s">
        <v>2</v>
      </c>
      <c r="BY71" s="100" t="s">
        <v>2</v>
      </c>
      <c r="BZ71" s="100" t="s">
        <v>2</v>
      </c>
      <c r="CA71" s="100" t="s">
        <v>2</v>
      </c>
      <c r="CB71" s="100" t="s">
        <v>2</v>
      </c>
      <c r="CC71" s="22"/>
      <c r="CD71" s="1"/>
      <c r="CE71" s="1"/>
      <c r="CF71" s="20"/>
      <c r="CG71" s="22"/>
    </row>
    <row r="72" spans="1:81" ht="12.75" thickBo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6"/>
      <c r="AY72" s="26"/>
      <c r="AZ72" s="26"/>
      <c r="BA72" s="26"/>
      <c r="BB72" s="26"/>
      <c r="BC72" s="26"/>
      <c r="BD72" s="26"/>
      <c r="BE72" s="26"/>
      <c r="BF72" s="26"/>
      <c r="BG72" s="26"/>
      <c r="BH72" s="26"/>
      <c r="BI72" s="26"/>
      <c r="BJ72" s="26"/>
      <c r="BK72" s="26"/>
      <c r="BL72" s="26"/>
      <c r="BM72" s="26"/>
      <c r="BN72" s="26"/>
      <c r="BO72" s="26"/>
      <c r="BP72" s="26"/>
      <c r="BQ72" s="26"/>
      <c r="BR72" s="26"/>
      <c r="BS72" s="26"/>
      <c r="BT72" s="26"/>
      <c r="BU72" s="26"/>
      <c r="BV72" s="26"/>
      <c r="BW72" s="26"/>
      <c r="BX72" s="26"/>
      <c r="BY72" s="26"/>
      <c r="BZ72" s="26"/>
      <c r="CA72" s="26"/>
      <c r="CB72" s="26"/>
      <c r="CC72" s="10"/>
    </row>
    <row r="73" spans="1:81" ht="12">
      <c r="A73" s="2" t="s">
        <v>178</v>
      </c>
      <c r="CC73" s="18"/>
    </row>
    <row r="74" ht="12">
      <c r="A74" s="2" t="s">
        <v>85</v>
      </c>
    </row>
    <row r="75" ht="12">
      <c r="A75" s="2" t="s">
        <v>86</v>
      </c>
    </row>
    <row r="76" ht="12">
      <c r="A76" s="2" t="s">
        <v>87</v>
      </c>
    </row>
    <row r="77" ht="12">
      <c r="A77" s="2" t="s">
        <v>422</v>
      </c>
    </row>
    <row r="78" ht="12">
      <c r="A78" s="2" t="s">
        <v>100</v>
      </c>
    </row>
    <row r="79" ht="12">
      <c r="A79" s="2" t="s">
        <v>358</v>
      </c>
    </row>
    <row r="80" ht="12">
      <c r="A80" s="2" t="s">
        <v>102</v>
      </c>
    </row>
    <row r="81" ht="12">
      <c r="A81" s="69" t="s">
        <v>249</v>
      </c>
    </row>
    <row r="82" ht="12">
      <c r="A82" s="3" t="s">
        <v>340</v>
      </c>
    </row>
    <row r="83" ht="12">
      <c r="A83" s="101" t="s">
        <v>360</v>
      </c>
    </row>
    <row r="84" ht="12">
      <c r="A84" s="101" t="s">
        <v>420</v>
      </c>
    </row>
    <row r="85" ht="12">
      <c r="A85" s="3" t="s">
        <v>372</v>
      </c>
    </row>
    <row r="86" ht="12">
      <c r="A86" s="3" t="s">
        <v>375</v>
      </c>
    </row>
    <row r="88" ht="12">
      <c r="A88" s="2" t="s">
        <v>177</v>
      </c>
    </row>
  </sheetData>
  <sheetProtection/>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T88"/>
  <sheetViews>
    <sheetView zoomScalePageLayoutView="0" workbookViewId="0" topLeftCell="A1">
      <pane xSplit="1" ySplit="15" topLeftCell="CB16" activePane="bottomRight" state="frozen"/>
      <selection pane="topLeft" activeCell="A1" sqref="A1"/>
      <selection pane="topRight" activeCell="B1" sqref="B1"/>
      <selection pane="bottomLeft" activeCell="A16" sqref="A16"/>
      <selection pane="bottomRight" activeCell="CO27" sqref="CO27:CP27"/>
    </sheetView>
  </sheetViews>
  <sheetFormatPr defaultColWidth="13.28125" defaultRowHeight="12.75"/>
  <cols>
    <col min="1" max="1" width="12.140625" style="3" customWidth="1"/>
    <col min="2" max="3" width="13.28125" style="3" customWidth="1"/>
    <col min="4" max="4" width="14.421875" style="3" customWidth="1"/>
    <col min="5" max="41" width="13.28125" style="3" customWidth="1"/>
    <col min="42" max="42" width="15.57421875" style="3" customWidth="1"/>
    <col min="43" max="43" width="14.421875" style="3" customWidth="1"/>
    <col min="44" max="45" width="13.28125" style="3" customWidth="1"/>
    <col min="46" max="46" width="15.57421875" style="3" customWidth="1"/>
    <col min="47" max="51" width="13.28125" style="3" customWidth="1"/>
    <col min="52" max="52" width="14.421875" style="3" customWidth="1"/>
    <col min="53" max="82" width="13.28125" style="3" customWidth="1"/>
    <col min="83" max="83" width="9.8515625" style="3" customWidth="1"/>
    <col min="84" max="84" width="14.421875" style="3" customWidth="1"/>
    <col min="85" max="91" width="13.28125" style="3" customWidth="1"/>
    <col min="92" max="92" width="14.421875" style="3" customWidth="1"/>
    <col min="93" max="16384" width="13.28125" style="3" customWidth="1"/>
  </cols>
  <sheetData>
    <row r="1" spans="1:83" ht="12">
      <c r="A1" s="2" t="s">
        <v>424</v>
      </c>
      <c r="CE1" s="2" t="s">
        <v>94</v>
      </c>
    </row>
    <row r="2" spans="1:83" ht="12">
      <c r="A2" s="4" t="s">
        <v>423</v>
      </c>
      <c r="CE2" s="6" t="str">
        <f>A2</f>
        <v>SETTORE: TOTALE IMPRESE INDUSTRIA IN SENSO STRETTO (h).</v>
      </c>
    </row>
    <row r="3" spans="1:83" ht="12">
      <c r="A3" s="2" t="s">
        <v>365</v>
      </c>
      <c r="CE3" s="13" t="str">
        <f>A3</f>
        <v>EMILIA-ROMAGNA. Codifica  Ateco2002 fino al IV trimestre 2009. Da I trimestre 2010 Codifica Ateco2007.</v>
      </c>
    </row>
    <row r="4" spans="1:83" ht="12.75" thickBot="1">
      <c r="A4" s="4"/>
      <c r="CE4" s="2"/>
    </row>
    <row r="5" spans="1:95" ht="12.75" thickTop="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E5" s="8"/>
      <c r="CF5" s="8"/>
      <c r="CG5" s="8"/>
      <c r="CH5" s="8"/>
      <c r="CI5" s="8"/>
      <c r="CJ5" s="8"/>
      <c r="CK5" s="8"/>
      <c r="CL5" s="8"/>
      <c r="CM5" s="8"/>
      <c r="CN5" s="8"/>
      <c r="CO5" s="8"/>
      <c r="CP5" s="8"/>
      <c r="CQ5" s="8"/>
    </row>
    <row r="6" spans="1:95" ht="12">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E6" s="8"/>
      <c r="CF6" s="8"/>
      <c r="CG6" s="8"/>
      <c r="CH6" s="8"/>
      <c r="CI6" s="8"/>
      <c r="CJ6" s="8"/>
      <c r="CK6" s="8"/>
      <c r="CL6" s="8"/>
      <c r="CM6" s="8"/>
      <c r="CN6" s="8"/>
      <c r="CO6" s="8"/>
      <c r="CP6" s="8"/>
      <c r="CQ6" s="8"/>
    </row>
    <row r="7" spans="39:47" ht="12.75" thickBot="1">
      <c r="AM7" s="2" t="s">
        <v>4</v>
      </c>
      <c r="AT7" s="2" t="s">
        <v>5</v>
      </c>
      <c r="AU7" s="3" t="s">
        <v>385</v>
      </c>
    </row>
    <row r="8" spans="39:98" ht="12.75" thickTop="1">
      <c r="AM8" s="2" t="s">
        <v>7</v>
      </c>
      <c r="AT8" s="2" t="s">
        <v>8</v>
      </c>
      <c r="AU8" s="107"/>
      <c r="AV8" s="107"/>
      <c r="AW8" s="107"/>
      <c r="CE8" s="19"/>
      <c r="CF8" s="19"/>
      <c r="CG8" s="19"/>
      <c r="CH8" s="19"/>
      <c r="CI8" s="19"/>
      <c r="CJ8" s="19"/>
      <c r="CK8" s="19"/>
      <c r="CL8" s="19"/>
      <c r="CM8" s="19"/>
      <c r="CN8" s="19"/>
      <c r="CO8" s="19"/>
      <c r="CP8" s="19"/>
      <c r="CQ8" s="19"/>
      <c r="CR8" s="19"/>
      <c r="CS8" s="19"/>
      <c r="CT8" s="19"/>
    </row>
    <row r="9" spans="39:95" ht="12">
      <c r="AM9" s="2" t="s">
        <v>10</v>
      </c>
      <c r="AT9" s="2" t="s">
        <v>11</v>
      </c>
      <c r="AU9" s="2" t="s">
        <v>383</v>
      </c>
      <c r="AV9" s="2" t="s">
        <v>95</v>
      </c>
      <c r="AW9" s="2" t="s">
        <v>382</v>
      </c>
      <c r="AX9" s="2" t="s">
        <v>12</v>
      </c>
      <c r="CB9" s="3" t="s">
        <v>334</v>
      </c>
      <c r="CK9" s="2" t="s">
        <v>21</v>
      </c>
      <c r="CL9" s="2" t="s">
        <v>21</v>
      </c>
      <c r="CO9" s="107" t="s">
        <v>385</v>
      </c>
      <c r="CP9" s="107"/>
      <c r="CQ9" s="107"/>
    </row>
    <row r="10" spans="2:98" ht="12">
      <c r="B10" s="2" t="s">
        <v>13</v>
      </c>
      <c r="F10" s="2" t="s">
        <v>13</v>
      </c>
      <c r="O10" s="2" t="s">
        <v>14</v>
      </c>
      <c r="P10" s="2" t="s">
        <v>361</v>
      </c>
      <c r="T10" s="2" t="s">
        <v>361</v>
      </c>
      <c r="Y10" s="2" t="s">
        <v>15</v>
      </c>
      <c r="AC10" s="2" t="s">
        <v>15</v>
      </c>
      <c r="AH10" s="2" t="s">
        <v>344</v>
      </c>
      <c r="AM10" s="2" t="s">
        <v>16</v>
      </c>
      <c r="AO10" s="2" t="s">
        <v>364</v>
      </c>
      <c r="AT10" s="2" t="s">
        <v>17</v>
      </c>
      <c r="AU10" s="2" t="s">
        <v>96</v>
      </c>
      <c r="AV10" s="2" t="s">
        <v>96</v>
      </c>
      <c r="AW10" s="2" t="s">
        <v>96</v>
      </c>
      <c r="AX10" s="8" t="s">
        <v>2</v>
      </c>
      <c r="AY10" s="8" t="s">
        <v>2</v>
      </c>
      <c r="AZ10" s="8" t="s">
        <v>2</v>
      </c>
      <c r="BA10" s="8" t="s">
        <v>2</v>
      </c>
      <c r="BB10" s="8" t="s">
        <v>2</v>
      </c>
      <c r="BC10" s="8" t="s">
        <v>2</v>
      </c>
      <c r="BD10" s="8" t="s">
        <v>2</v>
      </c>
      <c r="BE10" s="8" t="s">
        <v>2</v>
      </c>
      <c r="BF10" s="8"/>
      <c r="BG10" s="8"/>
      <c r="BH10" s="8"/>
      <c r="BI10" s="8"/>
      <c r="BJ10" s="8" t="s">
        <v>2</v>
      </c>
      <c r="BK10" s="8" t="s">
        <v>2</v>
      </c>
      <c r="BL10" s="8" t="s">
        <v>2</v>
      </c>
      <c r="BM10" s="8" t="s">
        <v>2</v>
      </c>
      <c r="BN10" s="8" t="s">
        <v>2</v>
      </c>
      <c r="BO10" s="8" t="s">
        <v>2</v>
      </c>
      <c r="BP10" s="8" t="s">
        <v>2</v>
      </c>
      <c r="BQ10" s="2" t="s">
        <v>18</v>
      </c>
      <c r="CB10" s="3" t="s">
        <v>335</v>
      </c>
      <c r="CF10" s="2" t="s">
        <v>19</v>
      </c>
      <c r="CG10" s="2" t="s">
        <v>14</v>
      </c>
      <c r="CH10" s="2" t="s">
        <v>20</v>
      </c>
      <c r="CK10" s="3" t="s">
        <v>350</v>
      </c>
      <c r="CL10" s="3" t="s">
        <v>352</v>
      </c>
      <c r="CM10" s="2" t="s">
        <v>22</v>
      </c>
      <c r="CN10" s="2" t="s">
        <v>5</v>
      </c>
      <c r="CO10" s="2" t="s">
        <v>95</v>
      </c>
      <c r="CP10" s="2" t="s">
        <v>382</v>
      </c>
      <c r="CQ10" s="2" t="s">
        <v>383</v>
      </c>
      <c r="CR10" s="3" t="s">
        <v>190</v>
      </c>
      <c r="CS10" s="3" t="s">
        <v>190</v>
      </c>
      <c r="CT10" s="3" t="s">
        <v>190</v>
      </c>
    </row>
    <row r="11" spans="2:98" ht="12">
      <c r="B11" s="2" t="s">
        <v>23</v>
      </c>
      <c r="F11" s="2" t="s">
        <v>24</v>
      </c>
      <c r="K11" s="3" t="s">
        <v>183</v>
      </c>
      <c r="O11" s="2" t="s">
        <v>25</v>
      </c>
      <c r="P11" s="2" t="s">
        <v>23</v>
      </c>
      <c r="T11" s="2" t="s">
        <v>24</v>
      </c>
      <c r="Y11" s="2" t="s">
        <v>23</v>
      </c>
      <c r="AC11" s="2" t="s">
        <v>24</v>
      </c>
      <c r="AH11" s="2" t="s">
        <v>24</v>
      </c>
      <c r="AM11" s="8" t="s">
        <v>2</v>
      </c>
      <c r="AN11" s="2" t="s">
        <v>18</v>
      </c>
      <c r="AO11" s="2" t="s">
        <v>24</v>
      </c>
      <c r="AT11" s="2" t="s">
        <v>26</v>
      </c>
      <c r="AU11" s="2" t="s">
        <v>104</v>
      </c>
      <c r="AV11" s="2" t="s">
        <v>104</v>
      </c>
      <c r="AW11" s="2" t="s">
        <v>104</v>
      </c>
      <c r="AX11" s="2" t="s">
        <v>19</v>
      </c>
      <c r="BB11" s="2" t="s">
        <v>27</v>
      </c>
      <c r="BF11" s="2" t="s">
        <v>348</v>
      </c>
      <c r="BJ11" s="2" t="s">
        <v>28</v>
      </c>
      <c r="BN11" s="2" t="s">
        <v>29</v>
      </c>
      <c r="BR11" s="2" t="s">
        <v>185</v>
      </c>
      <c r="BW11" s="2" t="s">
        <v>187</v>
      </c>
      <c r="CB11" s="3" t="s">
        <v>336</v>
      </c>
      <c r="CC11" s="3" t="s">
        <v>245</v>
      </c>
      <c r="CF11" s="2" t="s">
        <v>30</v>
      </c>
      <c r="CG11" s="2" t="s">
        <v>25</v>
      </c>
      <c r="CH11" s="8" t="s">
        <v>2</v>
      </c>
      <c r="CI11" s="2" t="s">
        <v>18</v>
      </c>
      <c r="CK11" s="2" t="s">
        <v>18</v>
      </c>
      <c r="CL11" s="2" t="s">
        <v>18</v>
      </c>
      <c r="CM11" s="2" t="s">
        <v>18</v>
      </c>
      <c r="CN11" s="2" t="s">
        <v>31</v>
      </c>
      <c r="CO11" s="2" t="s">
        <v>96</v>
      </c>
      <c r="CP11" s="2" t="s">
        <v>96</v>
      </c>
      <c r="CQ11" s="2" t="s">
        <v>96</v>
      </c>
      <c r="CR11" s="3" t="s">
        <v>191</v>
      </c>
      <c r="CS11" s="3" t="s">
        <v>191</v>
      </c>
      <c r="CT11" s="3" t="s">
        <v>191</v>
      </c>
    </row>
    <row r="12" spans="2:98" ht="12">
      <c r="B12" s="2" t="s">
        <v>32</v>
      </c>
      <c r="F12" s="2" t="s">
        <v>33</v>
      </c>
      <c r="K12" s="3" t="s">
        <v>184</v>
      </c>
      <c r="O12" s="2" t="s">
        <v>34</v>
      </c>
      <c r="P12" s="2" t="s">
        <v>32</v>
      </c>
      <c r="T12" s="2" t="s">
        <v>33</v>
      </c>
      <c r="Y12" s="2" t="s">
        <v>32</v>
      </c>
      <c r="AC12" s="2" t="s">
        <v>33</v>
      </c>
      <c r="AH12" s="2" t="s">
        <v>33</v>
      </c>
      <c r="AN12" s="2" t="s">
        <v>35</v>
      </c>
      <c r="AO12" s="2" t="s">
        <v>33</v>
      </c>
      <c r="AT12" s="2" t="s">
        <v>36</v>
      </c>
      <c r="AU12" s="2" t="s">
        <v>97</v>
      </c>
      <c r="AV12" s="2" t="s">
        <v>97</v>
      </c>
      <c r="AW12" s="2" t="s">
        <v>97</v>
      </c>
      <c r="AX12" s="8" t="s">
        <v>2</v>
      </c>
      <c r="AY12" s="8" t="s">
        <v>2</v>
      </c>
      <c r="AZ12" s="8" t="s">
        <v>2</v>
      </c>
      <c r="BA12" s="2" t="s">
        <v>18</v>
      </c>
      <c r="BB12" s="8" t="s">
        <v>2</v>
      </c>
      <c r="BC12" s="8" t="s">
        <v>2</v>
      </c>
      <c r="BD12" s="8" t="s">
        <v>2</v>
      </c>
      <c r="BE12" s="2" t="s">
        <v>18</v>
      </c>
      <c r="BF12" s="8" t="s">
        <v>2</v>
      </c>
      <c r="BG12" s="8" t="s">
        <v>2</v>
      </c>
      <c r="BH12" s="8" t="s">
        <v>2</v>
      </c>
      <c r="BI12" s="2" t="s">
        <v>18</v>
      </c>
      <c r="BJ12" s="8" t="s">
        <v>2</v>
      </c>
      <c r="BK12" s="8" t="s">
        <v>2</v>
      </c>
      <c r="BL12" s="8" t="s">
        <v>2</v>
      </c>
      <c r="BM12" s="2" t="s">
        <v>18</v>
      </c>
      <c r="BN12" s="8" t="s">
        <v>2</v>
      </c>
      <c r="BO12" s="8" t="s">
        <v>2</v>
      </c>
      <c r="BP12" s="8" t="s">
        <v>2</v>
      </c>
      <c r="BQ12" s="2" t="s">
        <v>18</v>
      </c>
      <c r="BR12" s="2" t="s">
        <v>186</v>
      </c>
      <c r="BW12" s="2" t="s">
        <v>248</v>
      </c>
      <c r="CB12" s="3" t="s">
        <v>337</v>
      </c>
      <c r="CC12" s="3" t="s">
        <v>246</v>
      </c>
      <c r="CF12" s="2" t="s">
        <v>37</v>
      </c>
      <c r="CG12" s="2" t="s">
        <v>38</v>
      </c>
      <c r="CH12" s="2" t="s">
        <v>37</v>
      </c>
      <c r="CI12" s="9" t="s">
        <v>39</v>
      </c>
      <c r="CJ12" s="9" t="s">
        <v>39</v>
      </c>
      <c r="CK12" s="2" t="s">
        <v>37</v>
      </c>
      <c r="CL12" s="2" t="s">
        <v>37</v>
      </c>
      <c r="CM12" s="2" t="s">
        <v>37</v>
      </c>
      <c r="CN12" s="2" t="s">
        <v>40</v>
      </c>
      <c r="CO12" s="2" t="s">
        <v>44</v>
      </c>
      <c r="CP12" s="2" t="s">
        <v>44</v>
      </c>
      <c r="CQ12" s="2" t="s">
        <v>44</v>
      </c>
      <c r="CR12" s="3" t="s">
        <v>192</v>
      </c>
      <c r="CS12" s="3" t="s">
        <v>192</v>
      </c>
      <c r="CT12" s="3" t="s">
        <v>192</v>
      </c>
    </row>
    <row r="13" spans="2:98" ht="12">
      <c r="B13" s="8" t="s">
        <v>2</v>
      </c>
      <c r="C13" s="8" t="s">
        <v>2</v>
      </c>
      <c r="D13" s="8" t="s">
        <v>2</v>
      </c>
      <c r="E13" s="2" t="s">
        <v>18</v>
      </c>
      <c r="F13" s="8" t="s">
        <v>2</v>
      </c>
      <c r="G13" s="8" t="s">
        <v>2</v>
      </c>
      <c r="H13" s="8" t="s">
        <v>2</v>
      </c>
      <c r="I13" s="8" t="s">
        <v>2</v>
      </c>
      <c r="J13" s="2" t="s">
        <v>18</v>
      </c>
      <c r="K13" s="8" t="s">
        <v>2</v>
      </c>
      <c r="L13" s="8" t="s">
        <v>2</v>
      </c>
      <c r="M13" s="8" t="s">
        <v>2</v>
      </c>
      <c r="N13" s="2" t="s">
        <v>18</v>
      </c>
      <c r="O13" s="2" t="s">
        <v>38</v>
      </c>
      <c r="P13" s="8" t="s">
        <v>2</v>
      </c>
      <c r="Q13" s="8" t="s">
        <v>2</v>
      </c>
      <c r="R13" s="8" t="s">
        <v>2</v>
      </c>
      <c r="S13" s="2" t="s">
        <v>18</v>
      </c>
      <c r="T13" s="8" t="s">
        <v>2</v>
      </c>
      <c r="U13" s="8" t="s">
        <v>2</v>
      </c>
      <c r="V13" s="8" t="s">
        <v>2</v>
      </c>
      <c r="W13" s="8" t="s">
        <v>2</v>
      </c>
      <c r="X13" s="2" t="s">
        <v>18</v>
      </c>
      <c r="Y13" s="8" t="s">
        <v>2</v>
      </c>
      <c r="Z13" s="8" t="s">
        <v>2</v>
      </c>
      <c r="AA13" s="8" t="s">
        <v>2</v>
      </c>
      <c r="AB13" s="2" t="s">
        <v>18</v>
      </c>
      <c r="AC13" s="8" t="s">
        <v>2</v>
      </c>
      <c r="AD13" s="8" t="s">
        <v>2</v>
      </c>
      <c r="AE13" s="8" t="s">
        <v>2</v>
      </c>
      <c r="AF13" s="8" t="s">
        <v>2</v>
      </c>
      <c r="AG13" s="2" t="s">
        <v>18</v>
      </c>
      <c r="AH13" s="8" t="s">
        <v>2</v>
      </c>
      <c r="AI13" s="8" t="s">
        <v>2</v>
      </c>
      <c r="AJ13" s="8" t="s">
        <v>2</v>
      </c>
      <c r="AK13" s="8" t="s">
        <v>2</v>
      </c>
      <c r="AL13" s="2" t="s">
        <v>18</v>
      </c>
      <c r="AM13" s="2" t="s">
        <v>41</v>
      </c>
      <c r="AN13" s="2" t="s">
        <v>42</v>
      </c>
      <c r="AO13" s="8" t="s">
        <v>2</v>
      </c>
      <c r="AP13" s="8" t="s">
        <v>2</v>
      </c>
      <c r="AQ13" s="8" t="s">
        <v>2</v>
      </c>
      <c r="AR13" s="8" t="s">
        <v>2</v>
      </c>
      <c r="AS13" s="2" t="s">
        <v>18</v>
      </c>
      <c r="AT13" s="2" t="s">
        <v>43</v>
      </c>
      <c r="AU13" s="2" t="s">
        <v>98</v>
      </c>
      <c r="AV13" s="2" t="s">
        <v>98</v>
      </c>
      <c r="AW13" s="2" t="s">
        <v>98</v>
      </c>
      <c r="BR13" s="8" t="s">
        <v>2</v>
      </c>
      <c r="BS13" s="8" t="s">
        <v>2</v>
      </c>
      <c r="BT13" s="8" t="s">
        <v>2</v>
      </c>
      <c r="BU13" s="8" t="s">
        <v>2</v>
      </c>
      <c r="BV13" s="2" t="s">
        <v>18</v>
      </c>
      <c r="BW13" s="8" t="s">
        <v>2</v>
      </c>
      <c r="BX13" s="8" t="s">
        <v>2</v>
      </c>
      <c r="BY13" s="8" t="s">
        <v>2</v>
      </c>
      <c r="BZ13" s="8" t="s">
        <v>2</v>
      </c>
      <c r="CA13" s="2" t="s">
        <v>18</v>
      </c>
      <c r="CB13" s="2" t="s">
        <v>338</v>
      </c>
      <c r="CC13" s="3" t="s">
        <v>247</v>
      </c>
      <c r="CF13" s="2" t="s">
        <v>44</v>
      </c>
      <c r="CG13" s="2" t="s">
        <v>45</v>
      </c>
      <c r="CH13" s="2" t="s">
        <v>44</v>
      </c>
      <c r="CI13" s="2" t="s">
        <v>46</v>
      </c>
      <c r="CJ13" s="2" t="s">
        <v>41</v>
      </c>
      <c r="CK13" s="2" t="s">
        <v>44</v>
      </c>
      <c r="CL13" s="2" t="s">
        <v>44</v>
      </c>
      <c r="CM13" s="2" t="s">
        <v>44</v>
      </c>
      <c r="CN13" s="2" t="s">
        <v>47</v>
      </c>
      <c r="CO13" s="2" t="s">
        <v>32</v>
      </c>
      <c r="CP13" s="2" t="s">
        <v>32</v>
      </c>
      <c r="CQ13" s="2" t="s">
        <v>32</v>
      </c>
      <c r="CR13" s="3" t="s">
        <v>193</v>
      </c>
      <c r="CS13" s="3" t="s">
        <v>193</v>
      </c>
      <c r="CT13" s="3" t="s">
        <v>193</v>
      </c>
    </row>
    <row r="14" spans="1:98" ht="12">
      <c r="A14" s="9" t="s">
        <v>48</v>
      </c>
      <c r="B14" s="9" t="s">
        <v>49</v>
      </c>
      <c r="C14" s="9" t="s">
        <v>50</v>
      </c>
      <c r="D14" s="9" t="s">
        <v>51</v>
      </c>
      <c r="E14" s="9" t="s">
        <v>52</v>
      </c>
      <c r="F14" s="9" t="s">
        <v>49</v>
      </c>
      <c r="G14" s="9" t="s">
        <v>50</v>
      </c>
      <c r="H14" s="9" t="s">
        <v>51</v>
      </c>
      <c r="I14" s="9" t="s">
        <v>52</v>
      </c>
      <c r="J14" s="9" t="s">
        <v>53</v>
      </c>
      <c r="K14" s="9" t="s">
        <v>180</v>
      </c>
      <c r="L14" s="9" t="s">
        <v>181</v>
      </c>
      <c r="M14" s="9" t="s">
        <v>182</v>
      </c>
      <c r="N14" s="9" t="s">
        <v>52</v>
      </c>
      <c r="O14" s="9" t="s">
        <v>54</v>
      </c>
      <c r="P14" s="9" t="s">
        <v>49</v>
      </c>
      <c r="Q14" s="9" t="s">
        <v>50</v>
      </c>
      <c r="R14" s="9" t="s">
        <v>51</v>
      </c>
      <c r="S14" s="9" t="s">
        <v>52</v>
      </c>
      <c r="T14" s="9" t="s">
        <v>49</v>
      </c>
      <c r="U14" s="9" t="s">
        <v>50</v>
      </c>
      <c r="V14" s="9" t="s">
        <v>51</v>
      </c>
      <c r="W14" s="9" t="s">
        <v>52</v>
      </c>
      <c r="X14" s="9" t="s">
        <v>53</v>
      </c>
      <c r="Y14" s="9" t="s">
        <v>49</v>
      </c>
      <c r="Z14" s="9" t="s">
        <v>50</v>
      </c>
      <c r="AA14" s="9" t="s">
        <v>51</v>
      </c>
      <c r="AB14" s="9" t="s">
        <v>52</v>
      </c>
      <c r="AC14" s="9" t="s">
        <v>49</v>
      </c>
      <c r="AD14" s="9" t="s">
        <v>50</v>
      </c>
      <c r="AE14" s="9" t="s">
        <v>51</v>
      </c>
      <c r="AF14" s="9" t="s">
        <v>52</v>
      </c>
      <c r="AG14" s="9" t="s">
        <v>53</v>
      </c>
      <c r="AH14" s="9" t="s">
        <v>49</v>
      </c>
      <c r="AI14" s="9" t="s">
        <v>50</v>
      </c>
      <c r="AJ14" s="9" t="s">
        <v>51</v>
      </c>
      <c r="AK14" s="9" t="s">
        <v>52</v>
      </c>
      <c r="AL14" s="9" t="s">
        <v>53</v>
      </c>
      <c r="AM14" s="2" t="s">
        <v>55</v>
      </c>
      <c r="AN14" s="2" t="s">
        <v>56</v>
      </c>
      <c r="AO14" s="9" t="s">
        <v>49</v>
      </c>
      <c r="AP14" s="9" t="s">
        <v>50</v>
      </c>
      <c r="AQ14" s="9" t="s">
        <v>51</v>
      </c>
      <c r="AR14" s="9" t="s">
        <v>52</v>
      </c>
      <c r="AS14" s="9" t="s">
        <v>53</v>
      </c>
      <c r="AT14" s="2" t="s">
        <v>347</v>
      </c>
      <c r="AU14" s="9" t="s">
        <v>99</v>
      </c>
      <c r="AV14" s="9" t="s">
        <v>99</v>
      </c>
      <c r="AW14" s="9" t="s">
        <v>99</v>
      </c>
      <c r="AX14" s="2" t="s">
        <v>49</v>
      </c>
      <c r="AY14" s="2" t="s">
        <v>50</v>
      </c>
      <c r="AZ14" s="2" t="s">
        <v>57</v>
      </c>
      <c r="BA14" s="9" t="s">
        <v>52</v>
      </c>
      <c r="BB14" s="2" t="s">
        <v>49</v>
      </c>
      <c r="BC14" s="2" t="s">
        <v>50</v>
      </c>
      <c r="BD14" s="2" t="s">
        <v>57</v>
      </c>
      <c r="BE14" s="9" t="s">
        <v>52</v>
      </c>
      <c r="BF14" s="2" t="s">
        <v>49</v>
      </c>
      <c r="BG14" s="2" t="s">
        <v>50</v>
      </c>
      <c r="BH14" s="2" t="s">
        <v>57</v>
      </c>
      <c r="BI14" s="9" t="s">
        <v>52</v>
      </c>
      <c r="BJ14" s="2" t="s">
        <v>49</v>
      </c>
      <c r="BK14" s="2" t="s">
        <v>50</v>
      </c>
      <c r="BL14" s="2" t="s">
        <v>57</v>
      </c>
      <c r="BM14" s="9" t="s">
        <v>52</v>
      </c>
      <c r="BN14" s="2" t="s">
        <v>49</v>
      </c>
      <c r="BO14" s="2" t="s">
        <v>50</v>
      </c>
      <c r="BP14" s="2" t="s">
        <v>57</v>
      </c>
      <c r="BQ14" s="9" t="s">
        <v>52</v>
      </c>
      <c r="BR14" s="9" t="s">
        <v>49</v>
      </c>
      <c r="BS14" s="9" t="s">
        <v>50</v>
      </c>
      <c r="BT14" s="9" t="s">
        <v>51</v>
      </c>
      <c r="BU14" s="9" t="s">
        <v>52</v>
      </c>
      <c r="BV14" s="9" t="s">
        <v>53</v>
      </c>
      <c r="BW14" s="9" t="s">
        <v>49</v>
      </c>
      <c r="BX14" s="9" t="s">
        <v>50</v>
      </c>
      <c r="BY14" s="9" t="s">
        <v>51</v>
      </c>
      <c r="BZ14" s="9" t="s">
        <v>52</v>
      </c>
      <c r="CA14" s="9" t="s">
        <v>53</v>
      </c>
      <c r="CB14" s="98" t="s">
        <v>339</v>
      </c>
      <c r="CC14" s="27" t="s">
        <v>39</v>
      </c>
      <c r="CE14" s="9" t="s">
        <v>58</v>
      </c>
      <c r="CF14" s="2" t="s">
        <v>32</v>
      </c>
      <c r="CG14" s="2" t="s">
        <v>59</v>
      </c>
      <c r="CH14" s="2" t="s">
        <v>32</v>
      </c>
      <c r="CI14" s="2" t="s">
        <v>60</v>
      </c>
      <c r="CJ14" s="2" t="s">
        <v>61</v>
      </c>
      <c r="CK14" s="2" t="s">
        <v>32</v>
      </c>
      <c r="CL14" s="2" t="s">
        <v>32</v>
      </c>
      <c r="CM14" s="2" t="s">
        <v>32</v>
      </c>
      <c r="CN14" s="2" t="s">
        <v>351</v>
      </c>
      <c r="CO14" s="9" t="s">
        <v>101</v>
      </c>
      <c r="CP14" s="9" t="s">
        <v>101</v>
      </c>
      <c r="CQ14" s="9" t="s">
        <v>101</v>
      </c>
      <c r="CR14" s="3" t="s">
        <v>194</v>
      </c>
      <c r="CS14" s="3" t="s">
        <v>195</v>
      </c>
      <c r="CT14" s="3" t="s">
        <v>195</v>
      </c>
    </row>
    <row r="15" spans="1:98" ht="12.75" thickBot="1">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E15" s="11"/>
      <c r="CF15" s="11"/>
      <c r="CG15" s="11"/>
      <c r="CH15" s="11"/>
      <c r="CI15" s="11"/>
      <c r="CJ15" s="11"/>
      <c r="CK15" s="11"/>
      <c r="CL15" s="11"/>
      <c r="CM15" s="11"/>
      <c r="CN15" s="11"/>
      <c r="CO15" s="11"/>
      <c r="CP15" s="11"/>
      <c r="CQ15" s="11"/>
      <c r="CR15" s="11"/>
      <c r="CS15" s="11"/>
      <c r="CT15" s="11"/>
    </row>
    <row r="16" spans="1:98" ht="12">
      <c r="A16" s="2" t="s">
        <v>62</v>
      </c>
      <c r="B16" s="1">
        <v>25</v>
      </c>
      <c r="C16" s="1">
        <v>45</v>
      </c>
      <c r="D16" s="1">
        <v>30</v>
      </c>
      <c r="E16" s="20">
        <f>B16-D16</f>
        <v>-5</v>
      </c>
      <c r="F16" s="1">
        <v>28</v>
      </c>
      <c r="G16" s="1">
        <v>41</v>
      </c>
      <c r="H16" s="1">
        <v>31</v>
      </c>
      <c r="I16" s="20">
        <f>F16-H16</f>
        <v>-3</v>
      </c>
      <c r="J16" s="22">
        <v>-1.6</v>
      </c>
      <c r="K16" s="12"/>
      <c r="L16" s="12"/>
      <c r="M16" s="12"/>
      <c r="N16" s="12"/>
      <c r="O16" s="12">
        <v>74.7</v>
      </c>
      <c r="P16" s="1">
        <v>22</v>
      </c>
      <c r="Q16" s="1">
        <v>46</v>
      </c>
      <c r="R16" s="1">
        <v>32</v>
      </c>
      <c r="S16" s="20">
        <f aca="true" t="shared" si="0" ref="S16:S71">P16-R16</f>
        <v>-10</v>
      </c>
      <c r="T16" s="1">
        <v>27</v>
      </c>
      <c r="U16" s="1">
        <v>41</v>
      </c>
      <c r="V16" s="1">
        <v>32</v>
      </c>
      <c r="W16" s="20">
        <f aca="true" t="shared" si="1" ref="W16:W71">T16-V16</f>
        <v>-5</v>
      </c>
      <c r="X16" s="22">
        <v>-1.7</v>
      </c>
      <c r="Y16" s="1">
        <v>24</v>
      </c>
      <c r="Z16" s="1">
        <v>48</v>
      </c>
      <c r="AA16" s="1">
        <v>28</v>
      </c>
      <c r="AB16" s="20">
        <f aca="true" t="shared" si="2" ref="AB16:AB71">Y16-AA16</f>
        <v>-4</v>
      </c>
      <c r="AC16" s="1">
        <v>26</v>
      </c>
      <c r="AD16" s="1">
        <v>42</v>
      </c>
      <c r="AE16" s="1">
        <v>31</v>
      </c>
      <c r="AF16" s="20">
        <f aca="true" t="shared" si="3" ref="AF16:AF71">AC16-AE16</f>
        <v>-5</v>
      </c>
      <c r="AG16" s="22">
        <v>-1.9</v>
      </c>
      <c r="AH16" s="100" t="s">
        <v>2</v>
      </c>
      <c r="AI16" s="100" t="s">
        <v>2</v>
      </c>
      <c r="AJ16" s="100" t="s">
        <v>2</v>
      </c>
      <c r="AK16" s="100" t="s">
        <v>2</v>
      </c>
      <c r="AL16" s="100" t="s">
        <v>2</v>
      </c>
      <c r="AM16" s="12">
        <v>18.8</v>
      </c>
      <c r="AN16" s="12">
        <v>42.3</v>
      </c>
      <c r="AO16" s="1">
        <v>26</v>
      </c>
      <c r="AP16" s="1">
        <v>52</v>
      </c>
      <c r="AQ16" s="1">
        <v>22</v>
      </c>
      <c r="AR16" s="20">
        <f aca="true" t="shared" si="4" ref="AR16:AR71">AO16-AQ16</f>
        <v>4</v>
      </c>
      <c r="AS16" s="22">
        <v>1</v>
      </c>
      <c r="AT16" s="12">
        <v>3</v>
      </c>
      <c r="AU16" s="109" t="s">
        <v>2</v>
      </c>
      <c r="AV16" s="109" t="s">
        <v>2</v>
      </c>
      <c r="AW16" s="109" t="s">
        <v>2</v>
      </c>
      <c r="AX16" s="1">
        <v>36</v>
      </c>
      <c r="AY16" s="1">
        <v>51</v>
      </c>
      <c r="AZ16" s="1">
        <v>13</v>
      </c>
      <c r="BA16" s="20">
        <f aca="true" t="shared" si="5" ref="BA16:BA71">AX16-AZ16</f>
        <v>23</v>
      </c>
      <c r="BB16" s="1">
        <v>37</v>
      </c>
      <c r="BC16" s="1">
        <v>51</v>
      </c>
      <c r="BD16" s="1">
        <v>12</v>
      </c>
      <c r="BE16" s="20">
        <f aca="true" t="shared" si="6" ref="BE16:BE71">BB16-BD16</f>
        <v>25</v>
      </c>
      <c r="BF16" s="100" t="s">
        <v>2</v>
      </c>
      <c r="BG16" s="100" t="s">
        <v>2</v>
      </c>
      <c r="BH16" s="100" t="s">
        <v>2</v>
      </c>
      <c r="BI16" s="100" t="s">
        <v>2</v>
      </c>
      <c r="BJ16" s="1">
        <v>33</v>
      </c>
      <c r="BK16" s="1">
        <v>54</v>
      </c>
      <c r="BL16" s="1">
        <v>13</v>
      </c>
      <c r="BM16" s="20">
        <f aca="true" t="shared" si="7" ref="BM16:BM47">BJ16-BL16</f>
        <v>20</v>
      </c>
      <c r="BN16" s="1">
        <v>32</v>
      </c>
      <c r="BO16" s="1">
        <v>55</v>
      </c>
      <c r="BP16" s="1">
        <v>13</v>
      </c>
      <c r="BQ16" s="20">
        <f aca="true" t="shared" si="8" ref="BQ16:BQ71">BN16-BP16</f>
        <v>19</v>
      </c>
      <c r="BR16" s="1"/>
      <c r="BS16" s="1"/>
      <c r="BT16" s="1"/>
      <c r="BU16" s="20"/>
      <c r="BV16" s="22"/>
      <c r="BW16" s="1"/>
      <c r="BX16" s="1"/>
      <c r="BY16" s="1"/>
      <c r="BZ16" s="20"/>
      <c r="CA16" s="22"/>
      <c r="CB16" s="22"/>
      <c r="CC16" s="30"/>
      <c r="CE16" s="13">
        <v>2003</v>
      </c>
      <c r="CF16" s="21">
        <f>AVERAGE(J16:J19)</f>
        <v>-2.0250000000000004</v>
      </c>
      <c r="CG16" s="14">
        <f>AVERAGE(O16:O19)</f>
        <v>73.1</v>
      </c>
      <c r="CH16" s="21">
        <f>AVERAGE(X16:X19)</f>
        <v>-2.025</v>
      </c>
      <c r="CI16" s="14">
        <f>AVERAGE(AN16:AN19)</f>
        <v>41.9</v>
      </c>
      <c r="CJ16" s="14">
        <f>AVERAGE(AM16:AM19)</f>
        <v>18.175000000000004</v>
      </c>
      <c r="CK16" s="21">
        <f>AVERAGE(AG16:AG19)</f>
        <v>-2.25</v>
      </c>
      <c r="CL16" s="102" t="s">
        <v>2</v>
      </c>
      <c r="CM16" s="21">
        <f>AVERAGE(AS16:AS19)</f>
        <v>-0.3</v>
      </c>
      <c r="CN16" s="14">
        <f>AVERAGE(AT16:AT19)</f>
        <v>3.25</v>
      </c>
      <c r="CO16" s="29" t="s">
        <v>2</v>
      </c>
      <c r="CP16" s="29" t="s">
        <v>2</v>
      </c>
      <c r="CQ16" s="29" t="s">
        <v>2</v>
      </c>
      <c r="CR16" s="28" t="s">
        <v>2</v>
      </c>
      <c r="CS16" s="28" t="s">
        <v>2</v>
      </c>
      <c r="CT16" s="28" t="s">
        <v>2</v>
      </c>
    </row>
    <row r="17" spans="1:98" ht="12">
      <c r="A17" s="2" t="s">
        <v>63</v>
      </c>
      <c r="B17" s="1">
        <v>28</v>
      </c>
      <c r="C17" s="1">
        <v>47</v>
      </c>
      <c r="D17" s="1">
        <v>25</v>
      </c>
      <c r="E17" s="20">
        <f aca="true" t="shared" si="9" ref="E17:E71">B17-D17</f>
        <v>3</v>
      </c>
      <c r="F17" s="1">
        <v>23</v>
      </c>
      <c r="G17" s="1">
        <v>42</v>
      </c>
      <c r="H17" s="1">
        <v>35</v>
      </c>
      <c r="I17" s="20">
        <f aca="true" t="shared" si="10" ref="I17:I71">F17-H17</f>
        <v>-12</v>
      </c>
      <c r="J17" s="22">
        <v>-2.7</v>
      </c>
      <c r="K17" s="12"/>
      <c r="L17" s="12"/>
      <c r="M17" s="12"/>
      <c r="N17" s="12"/>
      <c r="O17" s="12">
        <v>72.9</v>
      </c>
      <c r="P17" s="1">
        <v>29</v>
      </c>
      <c r="Q17" s="1">
        <v>48</v>
      </c>
      <c r="R17" s="1">
        <v>24</v>
      </c>
      <c r="S17" s="20">
        <f t="shared" si="0"/>
        <v>5</v>
      </c>
      <c r="T17" s="1">
        <v>26</v>
      </c>
      <c r="U17" s="1">
        <v>40</v>
      </c>
      <c r="V17" s="1">
        <v>35</v>
      </c>
      <c r="W17" s="20">
        <f t="shared" si="1"/>
        <v>-9</v>
      </c>
      <c r="X17" s="22">
        <v>-2.4</v>
      </c>
      <c r="Y17" s="1">
        <v>25</v>
      </c>
      <c r="Z17" s="1">
        <v>49</v>
      </c>
      <c r="AA17" s="1">
        <v>25</v>
      </c>
      <c r="AB17" s="20">
        <f t="shared" si="2"/>
        <v>0</v>
      </c>
      <c r="AC17" s="1">
        <v>22</v>
      </c>
      <c r="AD17" s="1">
        <v>43</v>
      </c>
      <c r="AE17" s="1">
        <v>35</v>
      </c>
      <c r="AF17" s="20">
        <f t="shared" si="3"/>
        <v>-13</v>
      </c>
      <c r="AG17" s="22">
        <v>-2.8</v>
      </c>
      <c r="AH17" s="100" t="s">
        <v>2</v>
      </c>
      <c r="AI17" s="100" t="s">
        <v>2</v>
      </c>
      <c r="AJ17" s="100" t="s">
        <v>2</v>
      </c>
      <c r="AK17" s="100" t="s">
        <v>2</v>
      </c>
      <c r="AL17" s="100" t="s">
        <v>2</v>
      </c>
      <c r="AM17" s="12">
        <v>18.1</v>
      </c>
      <c r="AN17" s="12">
        <v>42.2</v>
      </c>
      <c r="AO17" s="1">
        <v>26</v>
      </c>
      <c r="AP17" s="1">
        <v>46</v>
      </c>
      <c r="AQ17" s="1">
        <v>28</v>
      </c>
      <c r="AR17" s="20">
        <f t="shared" si="4"/>
        <v>-2</v>
      </c>
      <c r="AS17" s="22">
        <v>-1</v>
      </c>
      <c r="AT17" s="12">
        <v>3.6</v>
      </c>
      <c r="AU17" s="109" t="s">
        <v>2</v>
      </c>
      <c r="AV17" s="109" t="s">
        <v>2</v>
      </c>
      <c r="AW17" s="109" t="s">
        <v>2</v>
      </c>
      <c r="AX17" s="1">
        <v>22</v>
      </c>
      <c r="AY17" s="1">
        <v>52</v>
      </c>
      <c r="AZ17" s="1">
        <v>26</v>
      </c>
      <c r="BA17" s="20">
        <f t="shared" si="5"/>
        <v>-4</v>
      </c>
      <c r="BB17" s="1">
        <v>22</v>
      </c>
      <c r="BC17" s="1">
        <v>52</v>
      </c>
      <c r="BD17" s="1">
        <v>26</v>
      </c>
      <c r="BE17" s="20">
        <f t="shared" si="6"/>
        <v>-4</v>
      </c>
      <c r="BF17" s="100" t="s">
        <v>2</v>
      </c>
      <c r="BG17" s="100" t="s">
        <v>2</v>
      </c>
      <c r="BH17" s="100" t="s">
        <v>2</v>
      </c>
      <c r="BI17" s="100" t="s">
        <v>2</v>
      </c>
      <c r="BJ17" s="1">
        <v>22</v>
      </c>
      <c r="BK17" s="1">
        <v>54</v>
      </c>
      <c r="BL17" s="1">
        <v>24</v>
      </c>
      <c r="BM17" s="20">
        <f t="shared" si="7"/>
        <v>-2</v>
      </c>
      <c r="BN17" s="1">
        <v>25</v>
      </c>
      <c r="BO17" s="1">
        <v>54</v>
      </c>
      <c r="BP17" s="1">
        <v>21</v>
      </c>
      <c r="BQ17" s="20">
        <f t="shared" si="8"/>
        <v>4</v>
      </c>
      <c r="BR17" s="1"/>
      <c r="BS17" s="1"/>
      <c r="BT17" s="1"/>
      <c r="BU17" s="20"/>
      <c r="BV17" s="22"/>
      <c r="BW17" s="1"/>
      <c r="BX17" s="1"/>
      <c r="BY17" s="1"/>
      <c r="BZ17" s="20"/>
      <c r="CA17" s="22"/>
      <c r="CB17" s="22"/>
      <c r="CC17" s="22"/>
      <c r="CE17" s="13">
        <v>2004</v>
      </c>
      <c r="CF17" s="21">
        <f>AVERAGE(J20:J23)</f>
        <v>-1.25</v>
      </c>
      <c r="CG17" s="14">
        <f>AVERAGE(O20:O23)</f>
        <v>72.7</v>
      </c>
      <c r="CH17" s="21">
        <f>AVERAGE(X20:X23)</f>
        <v>-1.025</v>
      </c>
      <c r="CI17" s="14">
        <f>AVERAGE(AN20:AN23)</f>
        <v>40.35</v>
      </c>
      <c r="CJ17" s="14">
        <f>AVERAGE(AM20:AM23)</f>
        <v>16.775</v>
      </c>
      <c r="CK17" s="21">
        <f>AVERAGE(AG20:AG23)</f>
        <v>-1.275</v>
      </c>
      <c r="CL17" s="102" t="s">
        <v>2</v>
      </c>
      <c r="CM17" s="21">
        <f>AVERAGE(AS20:AS23)</f>
        <v>0.325</v>
      </c>
      <c r="CN17" s="14">
        <f>AVERAGE(AT20:AT23)</f>
        <v>3.3499999999999996</v>
      </c>
      <c r="CO17" s="29" t="s">
        <v>2</v>
      </c>
      <c r="CP17" s="29" t="s">
        <v>2</v>
      </c>
      <c r="CQ17" s="29" t="s">
        <v>2</v>
      </c>
      <c r="CR17" s="29" t="s">
        <v>2</v>
      </c>
      <c r="CS17" s="29" t="s">
        <v>2</v>
      </c>
      <c r="CT17" s="29" t="s">
        <v>2</v>
      </c>
    </row>
    <row r="18" spans="1:98" ht="12">
      <c r="A18" s="2" t="s">
        <v>64</v>
      </c>
      <c r="B18" s="1">
        <v>20</v>
      </c>
      <c r="C18" s="1">
        <v>47</v>
      </c>
      <c r="D18" s="1">
        <v>33</v>
      </c>
      <c r="E18" s="20">
        <f t="shared" si="9"/>
        <v>-13</v>
      </c>
      <c r="F18" s="1">
        <v>25</v>
      </c>
      <c r="G18" s="1">
        <v>42</v>
      </c>
      <c r="H18" s="1">
        <v>33</v>
      </c>
      <c r="I18" s="20">
        <f t="shared" si="10"/>
        <v>-8</v>
      </c>
      <c r="J18" s="22">
        <v>-2.4</v>
      </c>
      <c r="K18" s="12"/>
      <c r="L18" s="12"/>
      <c r="M18" s="12"/>
      <c r="N18" s="12"/>
      <c r="O18" s="12">
        <v>71.2</v>
      </c>
      <c r="P18" s="1">
        <v>21</v>
      </c>
      <c r="Q18" s="1">
        <v>46</v>
      </c>
      <c r="R18" s="1">
        <v>33</v>
      </c>
      <c r="S18" s="20">
        <f t="shared" si="0"/>
        <v>-12</v>
      </c>
      <c r="T18" s="1">
        <v>25</v>
      </c>
      <c r="U18" s="1">
        <v>42</v>
      </c>
      <c r="V18" s="1">
        <v>33</v>
      </c>
      <c r="W18" s="20">
        <f t="shared" si="1"/>
        <v>-8</v>
      </c>
      <c r="X18" s="22">
        <v>-2.4</v>
      </c>
      <c r="Y18" s="1">
        <v>20</v>
      </c>
      <c r="Z18" s="1">
        <v>46</v>
      </c>
      <c r="AA18" s="1">
        <v>34</v>
      </c>
      <c r="AB18" s="20">
        <f t="shared" si="2"/>
        <v>-14</v>
      </c>
      <c r="AC18" s="1">
        <v>22</v>
      </c>
      <c r="AD18" s="1">
        <v>42</v>
      </c>
      <c r="AE18" s="1">
        <v>35</v>
      </c>
      <c r="AF18" s="20">
        <f t="shared" si="3"/>
        <v>-13</v>
      </c>
      <c r="AG18" s="22">
        <v>-2.7</v>
      </c>
      <c r="AH18" s="100" t="s">
        <v>2</v>
      </c>
      <c r="AI18" s="100" t="s">
        <v>2</v>
      </c>
      <c r="AJ18" s="100" t="s">
        <v>2</v>
      </c>
      <c r="AK18" s="100" t="s">
        <v>2</v>
      </c>
      <c r="AL18" s="100" t="s">
        <v>2</v>
      </c>
      <c r="AM18" s="12">
        <v>17.2</v>
      </c>
      <c r="AN18" s="12">
        <v>42.6</v>
      </c>
      <c r="AO18" s="1">
        <v>27</v>
      </c>
      <c r="AP18" s="1">
        <v>47</v>
      </c>
      <c r="AQ18" s="1">
        <v>26</v>
      </c>
      <c r="AR18" s="20">
        <f t="shared" si="4"/>
        <v>1</v>
      </c>
      <c r="AS18" s="22">
        <v>-1.2</v>
      </c>
      <c r="AT18" s="12">
        <v>3.1</v>
      </c>
      <c r="AU18" s="109" t="s">
        <v>2</v>
      </c>
      <c r="AV18" s="109" t="s">
        <v>2</v>
      </c>
      <c r="AW18" s="109" t="s">
        <v>2</v>
      </c>
      <c r="AX18" s="1">
        <v>35</v>
      </c>
      <c r="AY18" s="1">
        <v>49</v>
      </c>
      <c r="AZ18" s="1">
        <v>15</v>
      </c>
      <c r="BA18" s="20">
        <f t="shared" si="5"/>
        <v>20</v>
      </c>
      <c r="BB18" s="1">
        <v>36</v>
      </c>
      <c r="BC18" s="1">
        <v>50</v>
      </c>
      <c r="BD18" s="1">
        <v>13</v>
      </c>
      <c r="BE18" s="20">
        <f t="shared" si="6"/>
        <v>23</v>
      </c>
      <c r="BF18" s="100" t="s">
        <v>2</v>
      </c>
      <c r="BG18" s="100" t="s">
        <v>2</v>
      </c>
      <c r="BH18" s="100" t="s">
        <v>2</v>
      </c>
      <c r="BI18" s="100" t="s">
        <v>2</v>
      </c>
      <c r="BJ18" s="1">
        <v>32</v>
      </c>
      <c r="BK18" s="1">
        <v>53</v>
      </c>
      <c r="BL18" s="1">
        <v>14</v>
      </c>
      <c r="BM18" s="20">
        <f t="shared" si="7"/>
        <v>18</v>
      </c>
      <c r="BN18" s="1">
        <v>30</v>
      </c>
      <c r="BO18" s="1">
        <v>56</v>
      </c>
      <c r="BP18" s="1">
        <v>14</v>
      </c>
      <c r="BQ18" s="20">
        <f t="shared" si="8"/>
        <v>16</v>
      </c>
      <c r="BR18" s="1"/>
      <c r="BS18" s="1"/>
      <c r="BT18" s="1"/>
      <c r="BU18" s="20"/>
      <c r="BV18" s="22"/>
      <c r="BW18" s="1"/>
      <c r="BX18" s="1"/>
      <c r="BY18" s="1"/>
      <c r="BZ18" s="20"/>
      <c r="CA18" s="22"/>
      <c r="CB18" s="22"/>
      <c r="CC18" s="22"/>
      <c r="CE18" s="13">
        <v>2005</v>
      </c>
      <c r="CF18" s="21">
        <f>AVERAGE(J24:J27)</f>
        <v>-1.5999999999999999</v>
      </c>
      <c r="CG18" s="14">
        <f>AVERAGE(O24:O27)</f>
        <v>73.25</v>
      </c>
      <c r="CH18" s="21">
        <f>AVERAGE(X24:X27)</f>
        <v>-1.575</v>
      </c>
      <c r="CI18" s="14">
        <f>AVERAGE(AN24:AN27)</f>
        <v>39.349999999999994</v>
      </c>
      <c r="CJ18" s="14">
        <f>AVERAGE(AM24:AM27)</f>
        <v>21.35</v>
      </c>
      <c r="CK18" s="21">
        <f>AVERAGE(AG24:AG27)</f>
        <v>-1.7499999999999998</v>
      </c>
      <c r="CL18" s="102" t="s">
        <v>2</v>
      </c>
      <c r="CM18" s="21">
        <f>AVERAGE(AS24:AS27)</f>
        <v>-0.3</v>
      </c>
      <c r="CN18" s="14">
        <f>AVERAGE(AT24:AT27)</f>
        <v>3.425</v>
      </c>
      <c r="CO18" s="29" t="s">
        <v>2</v>
      </c>
      <c r="CP18" s="29" t="s">
        <v>2</v>
      </c>
      <c r="CQ18" s="29" t="s">
        <v>2</v>
      </c>
      <c r="CR18" s="29" t="s">
        <v>2</v>
      </c>
      <c r="CS18" s="29" t="s">
        <v>2</v>
      </c>
      <c r="CT18" s="29" t="s">
        <v>2</v>
      </c>
    </row>
    <row r="19" spans="1:98" ht="12">
      <c r="A19" s="2" t="s">
        <v>65</v>
      </c>
      <c r="B19" s="1">
        <v>29</v>
      </c>
      <c r="C19" s="1">
        <v>48</v>
      </c>
      <c r="D19" s="1">
        <v>23</v>
      </c>
      <c r="E19" s="20">
        <f t="shared" si="9"/>
        <v>6</v>
      </c>
      <c r="F19" s="1">
        <v>28</v>
      </c>
      <c r="G19" s="1">
        <v>40</v>
      </c>
      <c r="H19" s="1">
        <v>32</v>
      </c>
      <c r="I19" s="20">
        <f t="shared" si="10"/>
        <v>-4</v>
      </c>
      <c r="J19" s="22">
        <v>-1.4</v>
      </c>
      <c r="K19" s="12"/>
      <c r="L19" s="12"/>
      <c r="M19" s="12"/>
      <c r="N19" s="12"/>
      <c r="O19" s="12">
        <v>73.6</v>
      </c>
      <c r="P19" s="1">
        <v>30</v>
      </c>
      <c r="Q19" s="1">
        <v>46</v>
      </c>
      <c r="R19" s="1">
        <v>24</v>
      </c>
      <c r="S19" s="20">
        <f t="shared" si="0"/>
        <v>6</v>
      </c>
      <c r="T19" s="1">
        <v>30</v>
      </c>
      <c r="U19" s="1">
        <v>37</v>
      </c>
      <c r="V19" s="1">
        <v>34</v>
      </c>
      <c r="W19" s="20">
        <f t="shared" si="1"/>
        <v>-4</v>
      </c>
      <c r="X19" s="22">
        <v>-1.6</v>
      </c>
      <c r="Y19" s="1">
        <v>26</v>
      </c>
      <c r="Z19" s="1">
        <v>50</v>
      </c>
      <c r="AA19" s="1">
        <v>25</v>
      </c>
      <c r="AB19" s="20">
        <f t="shared" si="2"/>
        <v>1</v>
      </c>
      <c r="AC19" s="1">
        <v>26</v>
      </c>
      <c r="AD19" s="1">
        <v>41</v>
      </c>
      <c r="AE19" s="1">
        <v>33</v>
      </c>
      <c r="AF19" s="20">
        <f t="shared" si="3"/>
        <v>-7</v>
      </c>
      <c r="AG19" s="22">
        <v>-1.6</v>
      </c>
      <c r="AH19" s="100" t="s">
        <v>2</v>
      </c>
      <c r="AI19" s="100" t="s">
        <v>2</v>
      </c>
      <c r="AJ19" s="100" t="s">
        <v>2</v>
      </c>
      <c r="AK19" s="100" t="s">
        <v>2</v>
      </c>
      <c r="AL19" s="100" t="s">
        <v>2</v>
      </c>
      <c r="AM19" s="12">
        <v>18.6</v>
      </c>
      <c r="AN19" s="12">
        <v>40.5</v>
      </c>
      <c r="AO19" s="1">
        <v>30</v>
      </c>
      <c r="AP19" s="1">
        <v>45</v>
      </c>
      <c r="AQ19" s="1">
        <v>25</v>
      </c>
      <c r="AR19" s="20">
        <f t="shared" si="4"/>
        <v>5</v>
      </c>
      <c r="AS19" s="22">
        <v>0</v>
      </c>
      <c r="AT19" s="12">
        <v>3.3</v>
      </c>
      <c r="AU19" s="109" t="s">
        <v>2</v>
      </c>
      <c r="AV19" s="109" t="s">
        <v>2</v>
      </c>
      <c r="AW19" s="109" t="s">
        <v>2</v>
      </c>
      <c r="AX19" s="1">
        <v>28</v>
      </c>
      <c r="AY19" s="1">
        <v>53</v>
      </c>
      <c r="AZ19" s="1">
        <v>19</v>
      </c>
      <c r="BA19" s="20">
        <f t="shared" si="5"/>
        <v>9</v>
      </c>
      <c r="BB19" s="1">
        <v>29</v>
      </c>
      <c r="BC19" s="1">
        <v>53</v>
      </c>
      <c r="BD19" s="1">
        <v>18</v>
      </c>
      <c r="BE19" s="20">
        <f t="shared" si="6"/>
        <v>11</v>
      </c>
      <c r="BF19" s="100" t="s">
        <v>2</v>
      </c>
      <c r="BG19" s="100" t="s">
        <v>2</v>
      </c>
      <c r="BH19" s="100" t="s">
        <v>2</v>
      </c>
      <c r="BI19" s="100" t="s">
        <v>2</v>
      </c>
      <c r="BJ19" s="1">
        <v>27</v>
      </c>
      <c r="BK19" s="1">
        <v>55</v>
      </c>
      <c r="BL19" s="1">
        <v>18</v>
      </c>
      <c r="BM19" s="20">
        <f t="shared" si="7"/>
        <v>9</v>
      </c>
      <c r="BN19" s="1">
        <v>30</v>
      </c>
      <c r="BO19" s="1">
        <v>55</v>
      </c>
      <c r="BP19" s="1">
        <v>15</v>
      </c>
      <c r="BQ19" s="20">
        <f t="shared" si="8"/>
        <v>15</v>
      </c>
      <c r="BR19" s="1"/>
      <c r="BS19" s="1"/>
      <c r="BT19" s="1"/>
      <c r="BU19" s="20"/>
      <c r="BV19" s="22"/>
      <c r="BW19" s="1"/>
      <c r="BX19" s="1"/>
      <c r="BY19" s="1"/>
      <c r="BZ19" s="20"/>
      <c r="CA19" s="22"/>
      <c r="CB19" s="22"/>
      <c r="CC19" s="22"/>
      <c r="CE19" s="13">
        <v>2006</v>
      </c>
      <c r="CF19" s="21">
        <f>AVERAGE(J28:J31)</f>
        <v>1.5</v>
      </c>
      <c r="CG19" s="14">
        <f>AVERAGE(O28:O31)</f>
        <v>75.475</v>
      </c>
      <c r="CH19" s="21">
        <f>AVERAGE(X28:X31)</f>
        <v>1.725</v>
      </c>
      <c r="CI19" s="14">
        <f>AVERAGE(AN28:AN31)</f>
        <v>38.45</v>
      </c>
      <c r="CJ19" s="14">
        <f>AVERAGE(AM28:AM31)</f>
        <v>27.15</v>
      </c>
      <c r="CK19" s="21">
        <f>AVERAGE(AG28:AG31)</f>
        <v>1.675</v>
      </c>
      <c r="CL19" s="102" t="s">
        <v>2</v>
      </c>
      <c r="CM19" s="21">
        <f>AVERAGE(AS28:AS31)</f>
        <v>2.2</v>
      </c>
      <c r="CN19" s="14">
        <f>AVERAGE(AT28:AT31)</f>
        <v>3.55</v>
      </c>
      <c r="CO19" s="29" t="s">
        <v>2</v>
      </c>
      <c r="CP19" s="29" t="s">
        <v>2</v>
      </c>
      <c r="CQ19" s="29" t="s">
        <v>2</v>
      </c>
      <c r="CR19" s="29" t="s">
        <v>2</v>
      </c>
      <c r="CS19" s="29" t="s">
        <v>2</v>
      </c>
      <c r="CT19" s="29" t="s">
        <v>2</v>
      </c>
    </row>
    <row r="20" spans="1:98" ht="12">
      <c r="A20" s="2" t="s">
        <v>66</v>
      </c>
      <c r="B20" s="1">
        <v>22</v>
      </c>
      <c r="C20" s="1">
        <v>51</v>
      </c>
      <c r="D20" s="1">
        <v>27</v>
      </c>
      <c r="E20" s="20">
        <f t="shared" si="9"/>
        <v>-5</v>
      </c>
      <c r="F20" s="1">
        <v>26</v>
      </c>
      <c r="G20" s="1">
        <v>43</v>
      </c>
      <c r="H20" s="1">
        <v>31</v>
      </c>
      <c r="I20" s="20">
        <f t="shared" si="10"/>
        <v>-5</v>
      </c>
      <c r="J20" s="22">
        <v>-2.2</v>
      </c>
      <c r="K20" s="12"/>
      <c r="L20" s="12"/>
      <c r="M20" s="12"/>
      <c r="N20" s="12"/>
      <c r="O20" s="12">
        <v>72.4</v>
      </c>
      <c r="P20" s="1">
        <v>24</v>
      </c>
      <c r="Q20" s="1">
        <v>47</v>
      </c>
      <c r="R20" s="1">
        <v>29</v>
      </c>
      <c r="S20" s="20">
        <f t="shared" si="0"/>
        <v>-5</v>
      </c>
      <c r="T20" s="1">
        <v>28</v>
      </c>
      <c r="U20" s="1">
        <v>40</v>
      </c>
      <c r="V20" s="1">
        <v>32</v>
      </c>
      <c r="W20" s="20">
        <f t="shared" si="1"/>
        <v>-4</v>
      </c>
      <c r="X20" s="22">
        <v>-1.9</v>
      </c>
      <c r="Y20" s="1">
        <v>25</v>
      </c>
      <c r="Z20" s="1">
        <v>47</v>
      </c>
      <c r="AA20" s="1">
        <v>29</v>
      </c>
      <c r="AB20" s="20">
        <f t="shared" si="2"/>
        <v>-4</v>
      </c>
      <c r="AC20" s="1">
        <v>27</v>
      </c>
      <c r="AD20" s="1">
        <v>41</v>
      </c>
      <c r="AE20" s="1">
        <v>32</v>
      </c>
      <c r="AF20" s="20">
        <f t="shared" si="3"/>
        <v>-5</v>
      </c>
      <c r="AG20" s="22">
        <v>-2.1</v>
      </c>
      <c r="AH20" s="100" t="s">
        <v>2</v>
      </c>
      <c r="AI20" s="100" t="s">
        <v>2</v>
      </c>
      <c r="AJ20" s="100" t="s">
        <v>2</v>
      </c>
      <c r="AK20" s="100" t="s">
        <v>2</v>
      </c>
      <c r="AL20" s="100" t="s">
        <v>2</v>
      </c>
      <c r="AM20" s="12">
        <v>16.9</v>
      </c>
      <c r="AN20" s="12">
        <v>39.7</v>
      </c>
      <c r="AO20" s="1">
        <v>24</v>
      </c>
      <c r="AP20" s="1">
        <v>52</v>
      </c>
      <c r="AQ20" s="1">
        <v>24</v>
      </c>
      <c r="AR20" s="20">
        <f t="shared" si="4"/>
        <v>0</v>
      </c>
      <c r="AS20" s="22">
        <v>-0.8</v>
      </c>
      <c r="AT20" s="12">
        <v>3.5</v>
      </c>
      <c r="AU20" s="109" t="s">
        <v>2</v>
      </c>
      <c r="AV20" s="109" t="s">
        <v>2</v>
      </c>
      <c r="AW20" s="109" t="s">
        <v>2</v>
      </c>
      <c r="AX20" s="1">
        <v>35</v>
      </c>
      <c r="AY20" s="1">
        <v>54</v>
      </c>
      <c r="AZ20" s="1">
        <v>12</v>
      </c>
      <c r="BA20" s="20">
        <f t="shared" si="5"/>
        <v>23</v>
      </c>
      <c r="BB20" s="1">
        <v>35</v>
      </c>
      <c r="BC20" s="1">
        <v>53</v>
      </c>
      <c r="BD20" s="1">
        <v>12</v>
      </c>
      <c r="BE20" s="20">
        <f t="shared" si="6"/>
        <v>23</v>
      </c>
      <c r="BF20" s="100" t="s">
        <v>2</v>
      </c>
      <c r="BG20" s="100" t="s">
        <v>2</v>
      </c>
      <c r="BH20" s="100" t="s">
        <v>2</v>
      </c>
      <c r="BI20" s="100" t="s">
        <v>2</v>
      </c>
      <c r="BJ20" s="1">
        <v>34</v>
      </c>
      <c r="BK20" s="1">
        <v>54</v>
      </c>
      <c r="BL20" s="1">
        <v>12</v>
      </c>
      <c r="BM20" s="20">
        <f t="shared" si="7"/>
        <v>22</v>
      </c>
      <c r="BN20" s="1">
        <v>30</v>
      </c>
      <c r="BO20" s="1">
        <v>59</v>
      </c>
      <c r="BP20" s="1">
        <v>11</v>
      </c>
      <c r="BQ20" s="20">
        <f t="shared" si="8"/>
        <v>19</v>
      </c>
      <c r="BR20" s="1"/>
      <c r="BS20" s="1"/>
      <c r="BT20" s="1"/>
      <c r="BU20" s="20"/>
      <c r="BV20" s="22"/>
      <c r="BW20" s="1"/>
      <c r="BX20" s="1"/>
      <c r="BY20" s="1"/>
      <c r="BZ20" s="20"/>
      <c r="CA20" s="22"/>
      <c r="CB20" s="22"/>
      <c r="CC20" s="22"/>
      <c r="CE20" s="13">
        <v>2007</v>
      </c>
      <c r="CF20" s="21">
        <f>AVERAGE(J32:J35)</f>
        <v>1.1815</v>
      </c>
      <c r="CG20" s="99" t="s">
        <v>2</v>
      </c>
      <c r="CH20" s="21">
        <f>AVERAGE(X32:X35)</f>
        <v>1.088</v>
      </c>
      <c r="CI20" s="14">
        <f>AVERAGE(AN32:AN35)</f>
        <v>41.21525</v>
      </c>
      <c r="CJ20" s="14">
        <f>AVERAGE(AM32:AM35)</f>
        <v>23.525</v>
      </c>
      <c r="CK20" s="21">
        <f>AVERAGE(AG32:AG35)</f>
        <v>0.9149999999999999</v>
      </c>
      <c r="CL20" s="102" t="s">
        <v>2</v>
      </c>
      <c r="CM20" s="21">
        <f>AVERAGE(AS32:AS35)</f>
        <v>3.0795</v>
      </c>
      <c r="CN20" s="14">
        <f>AVERAGE(AT32:AT35)</f>
        <v>3.90325</v>
      </c>
      <c r="CO20" s="29" t="s">
        <v>2</v>
      </c>
      <c r="CP20" s="29" t="s">
        <v>2</v>
      </c>
      <c r="CQ20" s="29" t="s">
        <v>2</v>
      </c>
      <c r="CR20" s="21">
        <f>AVERAGE(BV32:BV35)</f>
        <v>1.4855</v>
      </c>
      <c r="CS20" s="21">
        <f>AVERAGE(CA32:CA35)</f>
        <v>1.46875</v>
      </c>
      <c r="CT20" s="21">
        <f>AVERAGE(CB32:CB35)</f>
        <v>1.47981275</v>
      </c>
    </row>
    <row r="21" spans="1:98" ht="12">
      <c r="A21" s="2" t="s">
        <v>67</v>
      </c>
      <c r="B21" s="1">
        <v>33</v>
      </c>
      <c r="C21" s="1">
        <v>48</v>
      </c>
      <c r="D21" s="1">
        <v>18</v>
      </c>
      <c r="E21" s="20">
        <f t="shared" si="9"/>
        <v>15</v>
      </c>
      <c r="F21" s="1">
        <v>32</v>
      </c>
      <c r="G21" s="1">
        <v>41</v>
      </c>
      <c r="H21" s="1">
        <v>27</v>
      </c>
      <c r="I21" s="20">
        <f t="shared" si="10"/>
        <v>5</v>
      </c>
      <c r="J21" s="22">
        <v>-0.8</v>
      </c>
      <c r="K21" s="12"/>
      <c r="L21" s="12"/>
      <c r="M21" s="12"/>
      <c r="N21" s="12"/>
      <c r="O21" s="12">
        <v>73.2</v>
      </c>
      <c r="P21" s="1">
        <v>35</v>
      </c>
      <c r="Q21" s="1">
        <v>47</v>
      </c>
      <c r="R21" s="1">
        <v>18</v>
      </c>
      <c r="S21" s="20">
        <f t="shared" si="0"/>
        <v>17</v>
      </c>
      <c r="T21" s="1">
        <v>37</v>
      </c>
      <c r="U21" s="1">
        <v>36</v>
      </c>
      <c r="V21" s="1">
        <v>27</v>
      </c>
      <c r="W21" s="20">
        <f t="shared" si="1"/>
        <v>10</v>
      </c>
      <c r="X21" s="22">
        <v>-0.4</v>
      </c>
      <c r="Y21" s="1">
        <v>32</v>
      </c>
      <c r="Z21" s="1">
        <v>50</v>
      </c>
      <c r="AA21" s="1">
        <v>18</v>
      </c>
      <c r="AB21" s="20">
        <f t="shared" si="2"/>
        <v>14</v>
      </c>
      <c r="AC21" s="1">
        <v>33</v>
      </c>
      <c r="AD21" s="1">
        <v>41</v>
      </c>
      <c r="AE21" s="1">
        <v>26</v>
      </c>
      <c r="AF21" s="20">
        <f t="shared" si="3"/>
        <v>7</v>
      </c>
      <c r="AG21" s="22">
        <v>-0.5</v>
      </c>
      <c r="AH21" s="100" t="s">
        <v>2</v>
      </c>
      <c r="AI21" s="100" t="s">
        <v>2</v>
      </c>
      <c r="AJ21" s="100" t="s">
        <v>2</v>
      </c>
      <c r="AK21" s="100" t="s">
        <v>2</v>
      </c>
      <c r="AL21" s="100" t="s">
        <v>2</v>
      </c>
      <c r="AM21" s="12">
        <v>19.2</v>
      </c>
      <c r="AN21" s="12">
        <v>39.8</v>
      </c>
      <c r="AO21" s="1">
        <v>33</v>
      </c>
      <c r="AP21" s="1">
        <v>48</v>
      </c>
      <c r="AQ21" s="1">
        <v>18</v>
      </c>
      <c r="AR21" s="20">
        <f t="shared" si="4"/>
        <v>15</v>
      </c>
      <c r="AS21" s="22">
        <v>1</v>
      </c>
      <c r="AT21" s="12">
        <v>3.5</v>
      </c>
      <c r="AU21" s="109" t="s">
        <v>2</v>
      </c>
      <c r="AV21" s="109" t="s">
        <v>2</v>
      </c>
      <c r="AW21" s="109" t="s">
        <v>2</v>
      </c>
      <c r="AX21" s="1">
        <v>21</v>
      </c>
      <c r="AY21" s="1">
        <v>52</v>
      </c>
      <c r="AZ21" s="1">
        <v>27</v>
      </c>
      <c r="BA21" s="20">
        <f t="shared" si="5"/>
        <v>-6</v>
      </c>
      <c r="BB21" s="1">
        <v>21</v>
      </c>
      <c r="BC21" s="1">
        <v>53</v>
      </c>
      <c r="BD21" s="1">
        <v>26</v>
      </c>
      <c r="BE21" s="20">
        <f t="shared" si="6"/>
        <v>-5</v>
      </c>
      <c r="BF21" s="100" t="s">
        <v>2</v>
      </c>
      <c r="BG21" s="100" t="s">
        <v>2</v>
      </c>
      <c r="BH21" s="100" t="s">
        <v>2</v>
      </c>
      <c r="BI21" s="100" t="s">
        <v>2</v>
      </c>
      <c r="BJ21" s="1">
        <v>20</v>
      </c>
      <c r="BK21" s="1">
        <v>54</v>
      </c>
      <c r="BL21" s="1">
        <v>26</v>
      </c>
      <c r="BM21" s="20">
        <f t="shared" si="7"/>
        <v>-6</v>
      </c>
      <c r="BN21" s="1">
        <v>19</v>
      </c>
      <c r="BO21" s="1">
        <v>63</v>
      </c>
      <c r="BP21" s="1">
        <v>17</v>
      </c>
      <c r="BQ21" s="20">
        <f t="shared" si="8"/>
        <v>2</v>
      </c>
      <c r="BR21" s="1"/>
      <c r="BS21" s="1"/>
      <c r="BT21" s="1"/>
      <c r="BU21" s="20"/>
      <c r="BV21" s="22"/>
      <c r="BW21" s="1"/>
      <c r="BX21" s="1"/>
      <c r="BY21" s="1"/>
      <c r="BZ21" s="20"/>
      <c r="CA21" s="22"/>
      <c r="CB21" s="22"/>
      <c r="CC21" s="22"/>
      <c r="CE21" s="13">
        <v>2008</v>
      </c>
      <c r="CF21" s="21">
        <f>AVERAGE(J36:J39)</f>
        <v>-2.98075</v>
      </c>
      <c r="CG21" s="99" t="s">
        <v>2</v>
      </c>
      <c r="CH21" s="21">
        <f>AVERAGE(X36:X39)</f>
        <v>-2.53875</v>
      </c>
      <c r="CI21" s="14">
        <f>AVERAGE(AN36:AN39)</f>
        <v>42.591499999999996</v>
      </c>
      <c r="CJ21" s="14">
        <f>AVERAGE(AM36:AM39)</f>
        <v>20.45</v>
      </c>
      <c r="CK21" s="21">
        <f>AVERAGE(AG36:AG39)</f>
        <v>-3.4002499999999998</v>
      </c>
      <c r="CL21" s="102" t="s">
        <v>2</v>
      </c>
      <c r="CM21" s="21">
        <f>AVERAGE(AS36:AS39)</f>
        <v>0.43524999999999997</v>
      </c>
      <c r="CN21" s="14">
        <f>AVERAGE(AT36:AT39)</f>
        <v>3.2465</v>
      </c>
      <c r="CO21" s="29" t="s">
        <v>2</v>
      </c>
      <c r="CP21" s="29" t="s">
        <v>2</v>
      </c>
      <c r="CQ21" s="29" t="s">
        <v>2</v>
      </c>
      <c r="CR21" s="21">
        <f>AVERAGE(BV36:BV39)</f>
        <v>1.361</v>
      </c>
      <c r="CS21" s="21">
        <f>AVERAGE(CA36:CA39)</f>
        <v>1.1147500000000001</v>
      </c>
      <c r="CT21" s="21">
        <f>AVERAGE(CB36:CB39)</f>
        <v>1.3093359999999998</v>
      </c>
    </row>
    <row r="22" spans="1:98" ht="12">
      <c r="A22" s="2" t="s">
        <v>64</v>
      </c>
      <c r="B22" s="1">
        <v>20</v>
      </c>
      <c r="C22" s="1">
        <v>48</v>
      </c>
      <c r="D22" s="1">
        <v>32</v>
      </c>
      <c r="E22" s="20">
        <f t="shared" si="9"/>
        <v>-12</v>
      </c>
      <c r="F22" s="1">
        <v>29</v>
      </c>
      <c r="G22" s="1">
        <v>44</v>
      </c>
      <c r="H22" s="1">
        <v>27</v>
      </c>
      <c r="I22" s="20">
        <f t="shared" si="10"/>
        <v>2</v>
      </c>
      <c r="J22" s="22">
        <v>-0.8</v>
      </c>
      <c r="K22" s="12"/>
      <c r="L22" s="12"/>
      <c r="M22" s="12"/>
      <c r="N22" s="12"/>
      <c r="O22" s="12">
        <v>72</v>
      </c>
      <c r="P22" s="1">
        <v>21</v>
      </c>
      <c r="Q22" s="1">
        <v>48</v>
      </c>
      <c r="R22" s="1">
        <v>32</v>
      </c>
      <c r="S22" s="20">
        <f t="shared" si="0"/>
        <v>-11</v>
      </c>
      <c r="T22" s="1">
        <v>30</v>
      </c>
      <c r="U22" s="1">
        <v>40</v>
      </c>
      <c r="V22" s="1">
        <v>30</v>
      </c>
      <c r="W22" s="20">
        <f t="shared" si="1"/>
        <v>0</v>
      </c>
      <c r="X22" s="22">
        <v>-0.9</v>
      </c>
      <c r="Y22" s="1">
        <v>22</v>
      </c>
      <c r="Z22" s="1">
        <v>51</v>
      </c>
      <c r="AA22" s="1">
        <v>27</v>
      </c>
      <c r="AB22" s="20">
        <f t="shared" si="2"/>
        <v>-5</v>
      </c>
      <c r="AC22" s="1">
        <v>27</v>
      </c>
      <c r="AD22" s="1">
        <v>45</v>
      </c>
      <c r="AE22" s="1">
        <v>28</v>
      </c>
      <c r="AF22" s="20">
        <f t="shared" si="3"/>
        <v>-1</v>
      </c>
      <c r="AG22" s="22">
        <v>-1.2</v>
      </c>
      <c r="AH22" s="100" t="s">
        <v>2</v>
      </c>
      <c r="AI22" s="100" t="s">
        <v>2</v>
      </c>
      <c r="AJ22" s="100" t="s">
        <v>2</v>
      </c>
      <c r="AK22" s="100" t="s">
        <v>2</v>
      </c>
      <c r="AL22" s="100" t="s">
        <v>2</v>
      </c>
      <c r="AM22" s="12">
        <v>15.5</v>
      </c>
      <c r="AN22" s="12">
        <v>41.5</v>
      </c>
      <c r="AO22" s="1">
        <v>30</v>
      </c>
      <c r="AP22" s="1">
        <v>49</v>
      </c>
      <c r="AQ22" s="1">
        <v>21</v>
      </c>
      <c r="AR22" s="20">
        <f t="shared" si="4"/>
        <v>9</v>
      </c>
      <c r="AS22" s="22">
        <v>1.1</v>
      </c>
      <c r="AT22" s="12">
        <v>3.2</v>
      </c>
      <c r="AU22" s="109" t="s">
        <v>2</v>
      </c>
      <c r="AV22" s="109" t="s">
        <v>2</v>
      </c>
      <c r="AW22" s="109" t="s">
        <v>2</v>
      </c>
      <c r="AX22" s="1">
        <v>33</v>
      </c>
      <c r="AY22" s="1">
        <v>51</v>
      </c>
      <c r="AZ22" s="1">
        <v>15</v>
      </c>
      <c r="BA22" s="20">
        <f t="shared" si="5"/>
        <v>18</v>
      </c>
      <c r="BB22" s="1">
        <v>35</v>
      </c>
      <c r="BC22" s="1">
        <v>50</v>
      </c>
      <c r="BD22" s="1">
        <v>15</v>
      </c>
      <c r="BE22" s="20">
        <f t="shared" si="6"/>
        <v>20</v>
      </c>
      <c r="BF22" s="100" t="s">
        <v>2</v>
      </c>
      <c r="BG22" s="100" t="s">
        <v>2</v>
      </c>
      <c r="BH22" s="100" t="s">
        <v>2</v>
      </c>
      <c r="BI22" s="100" t="s">
        <v>2</v>
      </c>
      <c r="BJ22" s="1">
        <v>32</v>
      </c>
      <c r="BK22" s="1">
        <v>53</v>
      </c>
      <c r="BL22" s="1">
        <v>15</v>
      </c>
      <c r="BM22" s="20">
        <f t="shared" si="7"/>
        <v>17</v>
      </c>
      <c r="BN22" s="1">
        <v>27</v>
      </c>
      <c r="BO22" s="1">
        <v>65</v>
      </c>
      <c r="BP22" s="1">
        <v>9</v>
      </c>
      <c r="BQ22" s="20">
        <f t="shared" si="8"/>
        <v>18</v>
      </c>
      <c r="BR22" s="1"/>
      <c r="BS22" s="1"/>
      <c r="BT22" s="1"/>
      <c r="BU22" s="20"/>
      <c r="BV22" s="22"/>
      <c r="BW22" s="1"/>
      <c r="BX22" s="1"/>
      <c r="BY22" s="1"/>
      <c r="BZ22" s="20"/>
      <c r="CA22" s="22"/>
      <c r="CB22" s="22"/>
      <c r="CC22" s="22"/>
      <c r="CE22" s="13">
        <v>2009</v>
      </c>
      <c r="CF22" s="21">
        <f>AVERAGE(J40:J43)</f>
        <v>-13.50725</v>
      </c>
      <c r="CG22" s="99" t="s">
        <v>2</v>
      </c>
      <c r="CH22" s="21">
        <f>AVERAGE(X40:X43)</f>
        <v>-13.091750000000001</v>
      </c>
      <c r="CI22" s="14">
        <f>AVERAGE(AN40:AN43)</f>
        <v>41.71475</v>
      </c>
      <c r="CJ22" s="14">
        <f>AVERAGE(AM40:AM43)</f>
        <v>27.4</v>
      </c>
      <c r="CK22" s="21">
        <f>AVERAGE(AG40:AG43)</f>
        <v>-13.628</v>
      </c>
      <c r="CL22" s="102" t="s">
        <v>2</v>
      </c>
      <c r="CM22" s="21">
        <f>AVERAGE(AS40:AS43)</f>
        <v>-8.819500000000001</v>
      </c>
      <c r="CN22" s="14">
        <f>AVERAGE(AT40:AT43)</f>
        <v>2.5735</v>
      </c>
      <c r="CO22" s="21">
        <v>-3.5039040316160452</v>
      </c>
      <c r="CP22" s="21">
        <v>-8.690541904494182</v>
      </c>
      <c r="CQ22" s="21">
        <v>-4.226463499803373</v>
      </c>
      <c r="CR22" s="21">
        <f>AVERAGE(BV40:BV43)</f>
        <v>-1.56525</v>
      </c>
      <c r="CS22" s="21">
        <f>AVERAGE(CA40:CA43)</f>
        <v>-1.2502499999999999</v>
      </c>
      <c r="CT22" s="21">
        <f>AVERAGE(CB40:CB43)</f>
        <v>-1.4749045</v>
      </c>
    </row>
    <row r="23" spans="1:98" ht="12">
      <c r="A23" s="2" t="s">
        <v>68</v>
      </c>
      <c r="B23" s="1">
        <v>30</v>
      </c>
      <c r="C23" s="1">
        <v>46</v>
      </c>
      <c r="D23" s="1">
        <v>24</v>
      </c>
      <c r="E23" s="20">
        <f t="shared" si="9"/>
        <v>6</v>
      </c>
      <c r="F23" s="1">
        <v>29</v>
      </c>
      <c r="G23" s="1">
        <v>42</v>
      </c>
      <c r="H23" s="1">
        <v>29</v>
      </c>
      <c r="I23" s="20">
        <f t="shared" si="10"/>
        <v>0</v>
      </c>
      <c r="J23" s="22">
        <v>-1.2</v>
      </c>
      <c r="K23" s="12"/>
      <c r="L23" s="12"/>
      <c r="M23" s="12"/>
      <c r="N23" s="12"/>
      <c r="O23" s="12">
        <v>73.2</v>
      </c>
      <c r="P23" s="1">
        <v>31</v>
      </c>
      <c r="Q23" s="1">
        <v>46</v>
      </c>
      <c r="R23" s="1">
        <v>23</v>
      </c>
      <c r="S23" s="20">
        <f t="shared" si="0"/>
        <v>8</v>
      </c>
      <c r="T23" s="1">
        <v>30</v>
      </c>
      <c r="U23" s="1">
        <v>41</v>
      </c>
      <c r="V23" s="1">
        <v>29</v>
      </c>
      <c r="W23" s="20">
        <f t="shared" si="1"/>
        <v>1</v>
      </c>
      <c r="X23" s="22">
        <v>-0.9</v>
      </c>
      <c r="Y23" s="1">
        <v>28</v>
      </c>
      <c r="Z23" s="1">
        <v>48</v>
      </c>
      <c r="AA23" s="1">
        <v>24</v>
      </c>
      <c r="AB23" s="20">
        <f t="shared" si="2"/>
        <v>4</v>
      </c>
      <c r="AC23" s="1">
        <v>28</v>
      </c>
      <c r="AD23" s="1">
        <v>43</v>
      </c>
      <c r="AE23" s="1">
        <v>30</v>
      </c>
      <c r="AF23" s="20">
        <f t="shared" si="3"/>
        <v>-2</v>
      </c>
      <c r="AG23" s="22">
        <v>-1.3</v>
      </c>
      <c r="AH23" s="100" t="s">
        <v>2</v>
      </c>
      <c r="AI23" s="100" t="s">
        <v>2</v>
      </c>
      <c r="AJ23" s="100" t="s">
        <v>2</v>
      </c>
      <c r="AK23" s="100" t="s">
        <v>2</v>
      </c>
      <c r="AL23" s="100" t="s">
        <v>2</v>
      </c>
      <c r="AM23" s="12">
        <v>15.5</v>
      </c>
      <c r="AN23" s="12">
        <v>40.4</v>
      </c>
      <c r="AO23" s="1">
        <v>30</v>
      </c>
      <c r="AP23" s="1">
        <v>47</v>
      </c>
      <c r="AQ23" s="1">
        <v>23</v>
      </c>
      <c r="AR23" s="20">
        <f t="shared" si="4"/>
        <v>7</v>
      </c>
      <c r="AS23" s="22">
        <v>0</v>
      </c>
      <c r="AT23" s="12">
        <v>3.2</v>
      </c>
      <c r="AU23" s="109" t="s">
        <v>2</v>
      </c>
      <c r="AV23" s="109" t="s">
        <v>2</v>
      </c>
      <c r="AW23" s="109" t="s">
        <v>2</v>
      </c>
      <c r="AX23" s="1">
        <v>23</v>
      </c>
      <c r="AY23" s="1">
        <v>57</v>
      </c>
      <c r="AZ23" s="1">
        <v>20</v>
      </c>
      <c r="BA23" s="20">
        <f t="shared" si="5"/>
        <v>3</v>
      </c>
      <c r="BB23" s="1">
        <v>22</v>
      </c>
      <c r="BC23" s="1">
        <v>57</v>
      </c>
      <c r="BD23" s="1">
        <v>22</v>
      </c>
      <c r="BE23" s="20">
        <f t="shared" si="6"/>
        <v>0</v>
      </c>
      <c r="BF23" s="100" t="s">
        <v>2</v>
      </c>
      <c r="BG23" s="100" t="s">
        <v>2</v>
      </c>
      <c r="BH23" s="100" t="s">
        <v>2</v>
      </c>
      <c r="BI23" s="100" t="s">
        <v>2</v>
      </c>
      <c r="BJ23" s="1">
        <v>22</v>
      </c>
      <c r="BK23" s="1">
        <v>57</v>
      </c>
      <c r="BL23" s="1">
        <v>20</v>
      </c>
      <c r="BM23" s="20">
        <f t="shared" si="7"/>
        <v>2</v>
      </c>
      <c r="BN23" s="1">
        <v>19</v>
      </c>
      <c r="BO23" s="1">
        <v>66</v>
      </c>
      <c r="BP23" s="1">
        <v>15</v>
      </c>
      <c r="BQ23" s="20">
        <f t="shared" si="8"/>
        <v>4</v>
      </c>
      <c r="BR23" s="1"/>
      <c r="BS23" s="1"/>
      <c r="BT23" s="1"/>
      <c r="BU23" s="20"/>
      <c r="BV23" s="22"/>
      <c r="BW23" s="1"/>
      <c r="BX23" s="1"/>
      <c r="BY23" s="1"/>
      <c r="BZ23" s="20"/>
      <c r="CA23" s="22"/>
      <c r="CB23" s="22"/>
      <c r="CC23" s="22"/>
      <c r="CE23" s="13">
        <v>2010</v>
      </c>
      <c r="CF23" s="21">
        <f>AVERAGE(J44:J47)</f>
        <v>1.27525</v>
      </c>
      <c r="CG23" s="99" t="s">
        <v>2</v>
      </c>
      <c r="CH23" s="21">
        <f>AVERAGE(X44:X47)</f>
        <v>1.0625</v>
      </c>
      <c r="CI23" s="14">
        <f>AVERAGE(AN44:AN47)</f>
        <v>45.756750000000004</v>
      </c>
      <c r="CJ23" s="14">
        <f>AVERAGE(AM44:AM47)</f>
        <v>25.775</v>
      </c>
      <c r="CK23" s="21">
        <f>AVERAGE(AG44:AG47)</f>
        <v>1.64025</v>
      </c>
      <c r="CL23" s="102" t="s">
        <v>2</v>
      </c>
      <c r="CM23" s="21">
        <f>AVERAGE(AS44:AS47)</f>
        <v>2.74725</v>
      </c>
      <c r="CN23" s="14">
        <f>AVERAGE(AT44:AT47)</f>
        <v>3.0157499999999997</v>
      </c>
      <c r="CO23" s="21">
        <v>-3.6930665373485425</v>
      </c>
      <c r="CP23" s="21">
        <v>-2.15319781537913</v>
      </c>
      <c r="CQ23" s="21">
        <v>-3.488543794713479</v>
      </c>
      <c r="CR23" s="21">
        <f>AVERAGE(BV44:BV47)</f>
        <v>-0.14350000000000002</v>
      </c>
      <c r="CS23" s="21">
        <f>AVERAGE(CA44:CA47)</f>
        <v>0.29874999999999996</v>
      </c>
      <c r="CT23" s="21">
        <f>AVERAGE(CB44:CB47)</f>
        <v>-0.028976500000000044</v>
      </c>
    </row>
    <row r="24" spans="1:98" ht="12">
      <c r="A24" s="2" t="s">
        <v>69</v>
      </c>
      <c r="B24" s="1">
        <v>19</v>
      </c>
      <c r="C24" s="1">
        <v>47</v>
      </c>
      <c r="D24" s="1">
        <v>33</v>
      </c>
      <c r="E24" s="20">
        <f t="shared" si="9"/>
        <v>-14</v>
      </c>
      <c r="F24" s="1">
        <v>24</v>
      </c>
      <c r="G24" s="1">
        <v>41</v>
      </c>
      <c r="H24" s="1">
        <v>35</v>
      </c>
      <c r="I24" s="20">
        <f t="shared" si="10"/>
        <v>-11</v>
      </c>
      <c r="J24" s="22">
        <v>-2.4</v>
      </c>
      <c r="K24" s="12"/>
      <c r="L24" s="12"/>
      <c r="M24" s="12"/>
      <c r="N24" s="12"/>
      <c r="O24" s="12">
        <v>71</v>
      </c>
      <c r="P24" s="1">
        <v>21</v>
      </c>
      <c r="Q24" s="1">
        <v>44</v>
      </c>
      <c r="R24" s="1">
        <v>35</v>
      </c>
      <c r="S24" s="20">
        <f t="shared" si="0"/>
        <v>-14</v>
      </c>
      <c r="T24" s="1">
        <v>26</v>
      </c>
      <c r="U24" s="1">
        <v>38</v>
      </c>
      <c r="V24" s="1">
        <v>36</v>
      </c>
      <c r="W24" s="20">
        <f t="shared" si="1"/>
        <v>-10</v>
      </c>
      <c r="X24" s="22">
        <v>-2.2</v>
      </c>
      <c r="Y24" s="1">
        <v>20</v>
      </c>
      <c r="Z24" s="1">
        <v>47</v>
      </c>
      <c r="AA24" s="1">
        <v>33</v>
      </c>
      <c r="AB24" s="20">
        <f t="shared" si="2"/>
        <v>-13</v>
      </c>
      <c r="AC24" s="1">
        <v>23</v>
      </c>
      <c r="AD24" s="1">
        <v>41</v>
      </c>
      <c r="AE24" s="1">
        <v>36</v>
      </c>
      <c r="AF24" s="20">
        <f t="shared" si="3"/>
        <v>-13</v>
      </c>
      <c r="AG24" s="22">
        <v>-2.5</v>
      </c>
      <c r="AH24" s="100" t="s">
        <v>2</v>
      </c>
      <c r="AI24" s="100" t="s">
        <v>2</v>
      </c>
      <c r="AJ24" s="100" t="s">
        <v>2</v>
      </c>
      <c r="AK24" s="100" t="s">
        <v>2</v>
      </c>
      <c r="AL24" s="100" t="s">
        <v>2</v>
      </c>
      <c r="AM24" s="12">
        <v>18.4</v>
      </c>
      <c r="AN24" s="12">
        <v>39.3</v>
      </c>
      <c r="AO24" s="1">
        <v>21</v>
      </c>
      <c r="AP24" s="1">
        <v>53</v>
      </c>
      <c r="AQ24" s="1">
        <v>25</v>
      </c>
      <c r="AR24" s="20">
        <f t="shared" si="4"/>
        <v>-4</v>
      </c>
      <c r="AS24" s="22">
        <v>-1</v>
      </c>
      <c r="AT24" s="12">
        <v>3.6</v>
      </c>
      <c r="AU24" s="109" t="s">
        <v>2</v>
      </c>
      <c r="AV24" s="109" t="s">
        <v>2</v>
      </c>
      <c r="AW24" s="109" t="s">
        <v>2</v>
      </c>
      <c r="AX24" s="1">
        <v>35</v>
      </c>
      <c r="AY24" s="1">
        <v>52</v>
      </c>
      <c r="AZ24" s="1">
        <v>13</v>
      </c>
      <c r="BA24" s="20">
        <f t="shared" si="5"/>
        <v>22</v>
      </c>
      <c r="BB24" s="1">
        <v>36</v>
      </c>
      <c r="BC24" s="1">
        <v>51</v>
      </c>
      <c r="BD24" s="1">
        <v>13</v>
      </c>
      <c r="BE24" s="20">
        <f t="shared" si="6"/>
        <v>23</v>
      </c>
      <c r="BF24" s="100" t="s">
        <v>2</v>
      </c>
      <c r="BG24" s="100" t="s">
        <v>2</v>
      </c>
      <c r="BH24" s="100" t="s">
        <v>2</v>
      </c>
      <c r="BI24" s="100" t="s">
        <v>2</v>
      </c>
      <c r="BJ24" s="1">
        <v>31</v>
      </c>
      <c r="BK24" s="1">
        <v>54</v>
      </c>
      <c r="BL24" s="1">
        <v>14</v>
      </c>
      <c r="BM24" s="20">
        <f t="shared" si="7"/>
        <v>17</v>
      </c>
      <c r="BN24" s="1">
        <v>33</v>
      </c>
      <c r="BO24" s="1">
        <v>55</v>
      </c>
      <c r="BP24" s="1">
        <v>12</v>
      </c>
      <c r="BQ24" s="20">
        <f t="shared" si="8"/>
        <v>21</v>
      </c>
      <c r="BR24" s="1"/>
      <c r="BS24" s="1"/>
      <c r="BT24" s="1"/>
      <c r="BU24" s="20"/>
      <c r="BV24" s="22"/>
      <c r="BW24" s="1"/>
      <c r="BX24" s="1"/>
      <c r="BY24" s="1"/>
      <c r="BZ24" s="20"/>
      <c r="CA24" s="22"/>
      <c r="CB24" s="22"/>
      <c r="CC24" s="22"/>
      <c r="CE24" s="13">
        <v>2011</v>
      </c>
      <c r="CF24" s="21">
        <f>AVERAGE(J48:J51)</f>
        <v>1.2035</v>
      </c>
      <c r="CG24" s="99" t="s">
        <v>2</v>
      </c>
      <c r="CH24" s="21">
        <f>AVERAGE(X48:X51)</f>
        <v>2.371</v>
      </c>
      <c r="CI24" s="29" t="s">
        <v>2</v>
      </c>
      <c r="CJ24" s="29" t="s">
        <v>2</v>
      </c>
      <c r="CK24" s="21">
        <f>AVERAGE(AG48:AG51)</f>
        <v>0.9520000000000001</v>
      </c>
      <c r="CL24" s="25">
        <f>AVERAGE(AL48:AL51)</f>
        <v>3.7037500000000003</v>
      </c>
      <c r="CM24" s="21">
        <f>AVERAGE(AS48:AS51)</f>
        <v>4.9185</v>
      </c>
      <c r="CN24" s="14">
        <f>AVERAGE(AT48:AT51)</f>
        <v>9.052</v>
      </c>
      <c r="CO24" s="21">
        <v>1.5971444646987578</v>
      </c>
      <c r="CP24" s="21">
        <v>-2.754026953404548</v>
      </c>
      <c r="CQ24" s="21">
        <v>1.011255119330869</v>
      </c>
      <c r="CR24" s="29" t="s">
        <v>2</v>
      </c>
      <c r="CS24" s="29" t="s">
        <v>2</v>
      </c>
      <c r="CT24" s="29" t="s">
        <v>2</v>
      </c>
    </row>
    <row r="25" spans="1:98" ht="12">
      <c r="A25" s="2" t="s">
        <v>67</v>
      </c>
      <c r="B25" s="1">
        <v>29</v>
      </c>
      <c r="C25" s="1">
        <v>48</v>
      </c>
      <c r="D25" s="1">
        <v>23</v>
      </c>
      <c r="E25" s="20">
        <f t="shared" si="9"/>
        <v>6</v>
      </c>
      <c r="F25" s="1">
        <v>25</v>
      </c>
      <c r="G25" s="1">
        <v>39</v>
      </c>
      <c r="H25" s="1">
        <v>36</v>
      </c>
      <c r="I25" s="20">
        <f t="shared" si="10"/>
        <v>-11</v>
      </c>
      <c r="J25" s="22">
        <v>-2.4</v>
      </c>
      <c r="K25" s="12"/>
      <c r="L25" s="12"/>
      <c r="M25" s="12"/>
      <c r="N25" s="12"/>
      <c r="O25" s="12">
        <v>73.2</v>
      </c>
      <c r="P25" s="1">
        <v>30</v>
      </c>
      <c r="Q25" s="1">
        <v>47</v>
      </c>
      <c r="R25" s="1">
        <v>23</v>
      </c>
      <c r="S25" s="20">
        <f t="shared" si="0"/>
        <v>7</v>
      </c>
      <c r="T25" s="1">
        <v>26</v>
      </c>
      <c r="U25" s="1">
        <v>36</v>
      </c>
      <c r="V25" s="1">
        <v>38</v>
      </c>
      <c r="W25" s="20">
        <f t="shared" si="1"/>
        <v>-12</v>
      </c>
      <c r="X25" s="22">
        <v>-2.4</v>
      </c>
      <c r="Y25" s="1">
        <v>28</v>
      </c>
      <c r="Z25" s="1">
        <v>49</v>
      </c>
      <c r="AA25" s="1">
        <v>23</v>
      </c>
      <c r="AB25" s="20">
        <f t="shared" si="2"/>
        <v>5</v>
      </c>
      <c r="AC25" s="1">
        <v>23</v>
      </c>
      <c r="AD25" s="1">
        <v>40</v>
      </c>
      <c r="AE25" s="1">
        <v>37</v>
      </c>
      <c r="AF25" s="20">
        <f t="shared" si="3"/>
        <v>-14</v>
      </c>
      <c r="AG25" s="22">
        <v>-2.6</v>
      </c>
      <c r="AH25" s="100" t="s">
        <v>2</v>
      </c>
      <c r="AI25" s="100" t="s">
        <v>2</v>
      </c>
      <c r="AJ25" s="100" t="s">
        <v>2</v>
      </c>
      <c r="AK25" s="100" t="s">
        <v>2</v>
      </c>
      <c r="AL25" s="100" t="s">
        <v>2</v>
      </c>
      <c r="AM25" s="12">
        <v>22.1</v>
      </c>
      <c r="AN25" s="12">
        <v>39.5</v>
      </c>
      <c r="AO25" s="1">
        <v>26</v>
      </c>
      <c r="AP25" s="1">
        <v>47</v>
      </c>
      <c r="AQ25" s="1">
        <v>27</v>
      </c>
      <c r="AR25" s="20">
        <f t="shared" si="4"/>
        <v>-1</v>
      </c>
      <c r="AS25" s="22">
        <v>-0.8</v>
      </c>
      <c r="AT25" s="12">
        <v>3.2</v>
      </c>
      <c r="AU25" s="109" t="s">
        <v>2</v>
      </c>
      <c r="AV25" s="109" t="s">
        <v>2</v>
      </c>
      <c r="AW25" s="109" t="s">
        <v>2</v>
      </c>
      <c r="AX25" s="1">
        <v>18</v>
      </c>
      <c r="AY25" s="1">
        <v>54</v>
      </c>
      <c r="AZ25" s="1">
        <v>28</v>
      </c>
      <c r="BA25" s="20">
        <f t="shared" si="5"/>
        <v>-10</v>
      </c>
      <c r="BB25" s="1">
        <v>19</v>
      </c>
      <c r="BC25" s="1">
        <v>54</v>
      </c>
      <c r="BD25" s="1">
        <v>27</v>
      </c>
      <c r="BE25" s="20">
        <f t="shared" si="6"/>
        <v>-8</v>
      </c>
      <c r="BF25" s="100" t="s">
        <v>2</v>
      </c>
      <c r="BG25" s="100" t="s">
        <v>2</v>
      </c>
      <c r="BH25" s="100" t="s">
        <v>2</v>
      </c>
      <c r="BI25" s="100" t="s">
        <v>2</v>
      </c>
      <c r="BJ25" s="1">
        <v>17</v>
      </c>
      <c r="BK25" s="1">
        <v>56</v>
      </c>
      <c r="BL25" s="1">
        <v>26</v>
      </c>
      <c r="BM25" s="20">
        <f t="shared" si="7"/>
        <v>-9</v>
      </c>
      <c r="BN25" s="1">
        <v>18</v>
      </c>
      <c r="BO25" s="1">
        <v>66</v>
      </c>
      <c r="BP25" s="1">
        <v>16</v>
      </c>
      <c r="BQ25" s="20">
        <f t="shared" si="8"/>
        <v>2</v>
      </c>
      <c r="BR25" s="1"/>
      <c r="BS25" s="1"/>
      <c r="BT25" s="1"/>
      <c r="BU25" s="20"/>
      <c r="BV25" s="22"/>
      <c r="BW25" s="1"/>
      <c r="BX25" s="1"/>
      <c r="BY25" s="1"/>
      <c r="BZ25" s="20"/>
      <c r="CA25" s="22"/>
      <c r="CB25" s="22"/>
      <c r="CC25" s="22"/>
      <c r="CE25" s="13">
        <v>2012</v>
      </c>
      <c r="CF25" s="21">
        <f>AVERAGE(J52:J55)</f>
        <v>-6.273499999999999</v>
      </c>
      <c r="CG25" s="14">
        <f>AVERAGE(O52:O55)</f>
        <v>72.47725</v>
      </c>
      <c r="CH25" s="21">
        <f>AVERAGE(X52:X55)</f>
        <v>-5.66775</v>
      </c>
      <c r="CI25" s="29" t="s">
        <v>2</v>
      </c>
      <c r="CJ25" s="29" t="s">
        <v>2</v>
      </c>
      <c r="CK25" s="21">
        <f>AVERAGE(AG52:AG55)</f>
        <v>-6.05775</v>
      </c>
      <c r="CL25" s="25">
        <f>AVERAGE(AL52:AL55)</f>
        <v>0.8089999999999999</v>
      </c>
      <c r="CM25" s="21">
        <f>AVERAGE(AS52:AS55)</f>
        <v>1.401</v>
      </c>
      <c r="CN25" s="14">
        <f>AVERAGE(AT52:AT55)</f>
        <v>7.7059999999999995</v>
      </c>
      <c r="CO25" s="21">
        <v>-1.2896938596909706</v>
      </c>
      <c r="CP25" s="21">
        <v>-4.278206643365422</v>
      </c>
      <c r="CQ25" s="21">
        <v>-1.6771358626737083</v>
      </c>
      <c r="CR25" s="29" t="s">
        <v>2</v>
      </c>
      <c r="CS25" s="29" t="s">
        <v>2</v>
      </c>
      <c r="CT25" s="29" t="s">
        <v>2</v>
      </c>
    </row>
    <row r="26" spans="1:98" ht="12">
      <c r="A26" s="2" t="s">
        <v>64</v>
      </c>
      <c r="B26" s="1">
        <v>25</v>
      </c>
      <c r="C26" s="1">
        <v>45</v>
      </c>
      <c r="D26" s="1">
        <v>30</v>
      </c>
      <c r="E26" s="20">
        <f t="shared" si="9"/>
        <v>-5</v>
      </c>
      <c r="F26" s="1">
        <v>31</v>
      </c>
      <c r="G26" s="1">
        <v>38</v>
      </c>
      <c r="H26" s="1">
        <v>31</v>
      </c>
      <c r="I26" s="20">
        <f t="shared" si="10"/>
        <v>0</v>
      </c>
      <c r="J26" s="22">
        <v>-1</v>
      </c>
      <c r="K26" s="12"/>
      <c r="L26" s="12"/>
      <c r="M26" s="12"/>
      <c r="N26" s="12"/>
      <c r="O26" s="12">
        <v>73.6</v>
      </c>
      <c r="P26" s="1">
        <v>25</v>
      </c>
      <c r="Q26" s="1">
        <v>45</v>
      </c>
      <c r="R26" s="1">
        <v>30</v>
      </c>
      <c r="S26" s="20">
        <f t="shared" si="0"/>
        <v>-5</v>
      </c>
      <c r="T26" s="1">
        <v>32</v>
      </c>
      <c r="U26" s="1">
        <v>34</v>
      </c>
      <c r="V26" s="1">
        <v>33</v>
      </c>
      <c r="W26" s="20">
        <f t="shared" si="1"/>
        <v>-1</v>
      </c>
      <c r="X26" s="22">
        <v>-1.3</v>
      </c>
      <c r="Y26" s="1">
        <v>27</v>
      </c>
      <c r="Z26" s="1">
        <v>48</v>
      </c>
      <c r="AA26" s="1">
        <v>26</v>
      </c>
      <c r="AB26" s="20">
        <f t="shared" si="2"/>
        <v>1</v>
      </c>
      <c r="AC26" s="1">
        <v>30</v>
      </c>
      <c r="AD26" s="1">
        <v>39</v>
      </c>
      <c r="AE26" s="1">
        <v>31</v>
      </c>
      <c r="AF26" s="20">
        <f t="shared" si="3"/>
        <v>-1</v>
      </c>
      <c r="AG26" s="22">
        <v>-1.3</v>
      </c>
      <c r="AH26" s="100" t="s">
        <v>2</v>
      </c>
      <c r="AI26" s="100" t="s">
        <v>2</v>
      </c>
      <c r="AJ26" s="100" t="s">
        <v>2</v>
      </c>
      <c r="AK26" s="100" t="s">
        <v>2</v>
      </c>
      <c r="AL26" s="100" t="s">
        <v>2</v>
      </c>
      <c r="AM26" s="12">
        <v>22</v>
      </c>
      <c r="AN26" s="12">
        <v>39.9</v>
      </c>
      <c r="AO26" s="1">
        <v>26</v>
      </c>
      <c r="AP26" s="1">
        <v>51</v>
      </c>
      <c r="AQ26" s="1">
        <v>23</v>
      </c>
      <c r="AR26" s="20">
        <f t="shared" si="4"/>
        <v>3</v>
      </c>
      <c r="AS26" s="22">
        <v>-0.2</v>
      </c>
      <c r="AT26" s="12">
        <v>3.1</v>
      </c>
      <c r="AU26" s="109" t="s">
        <v>2</v>
      </c>
      <c r="AV26" s="109" t="s">
        <v>2</v>
      </c>
      <c r="AW26" s="109" t="s">
        <v>2</v>
      </c>
      <c r="AX26" s="1">
        <v>32</v>
      </c>
      <c r="AY26" s="1">
        <v>53</v>
      </c>
      <c r="AZ26" s="1">
        <v>15</v>
      </c>
      <c r="BA26" s="20">
        <f t="shared" si="5"/>
        <v>17</v>
      </c>
      <c r="BB26" s="1">
        <v>33</v>
      </c>
      <c r="BC26" s="1">
        <v>52</v>
      </c>
      <c r="BD26" s="1">
        <v>15</v>
      </c>
      <c r="BE26" s="20">
        <f t="shared" si="6"/>
        <v>18</v>
      </c>
      <c r="BF26" s="100" t="s">
        <v>2</v>
      </c>
      <c r="BG26" s="100" t="s">
        <v>2</v>
      </c>
      <c r="BH26" s="100" t="s">
        <v>2</v>
      </c>
      <c r="BI26" s="100" t="s">
        <v>2</v>
      </c>
      <c r="BJ26" s="1">
        <v>29</v>
      </c>
      <c r="BK26" s="1">
        <v>55</v>
      </c>
      <c r="BL26" s="1">
        <v>16</v>
      </c>
      <c r="BM26" s="20">
        <f t="shared" si="7"/>
        <v>13</v>
      </c>
      <c r="BN26" s="1">
        <v>27</v>
      </c>
      <c r="BO26" s="1">
        <v>63</v>
      </c>
      <c r="BP26" s="1">
        <v>9</v>
      </c>
      <c r="BQ26" s="20">
        <f t="shared" si="8"/>
        <v>18</v>
      </c>
      <c r="BR26" s="1"/>
      <c r="BS26" s="1"/>
      <c r="BT26" s="1"/>
      <c r="BU26" s="20"/>
      <c r="BV26" s="22"/>
      <c r="BW26" s="1"/>
      <c r="BX26" s="1"/>
      <c r="BY26" s="1"/>
      <c r="BZ26" s="20"/>
      <c r="CA26" s="22"/>
      <c r="CB26" s="22"/>
      <c r="CC26" s="22"/>
      <c r="CE26" s="13">
        <v>2013</v>
      </c>
      <c r="CF26" s="21">
        <f>AVERAGE(J56:J59)</f>
        <v>-2.8227500000000005</v>
      </c>
      <c r="CG26" s="14">
        <f>AVERAGE(O56:O59)</f>
        <v>72.1875</v>
      </c>
      <c r="CH26" s="21">
        <f>AVERAGE(X56:X59)</f>
        <v>-2.67725</v>
      </c>
      <c r="CI26" s="29" t="s">
        <v>2</v>
      </c>
      <c r="CJ26" s="29" t="s">
        <v>2</v>
      </c>
      <c r="CK26" s="21">
        <f>AVERAGE(AG56:AG59)</f>
        <v>-2.6494999999999997</v>
      </c>
      <c r="CL26" s="25">
        <f>AVERAGE(AL56:AL59)</f>
        <v>2.75425</v>
      </c>
      <c r="CM26" s="21">
        <f>AVERAGE(AS56:AS59)</f>
        <v>2.7190000000000003</v>
      </c>
      <c r="CN26" s="14">
        <f>AVERAGE(AT56:AT59)</f>
        <v>7.6105</v>
      </c>
      <c r="CO26" s="21">
        <v>-1.3246552466405035</v>
      </c>
      <c r="CP26" s="21">
        <v>-4.096046681867691</v>
      </c>
      <c r="CQ26" s="21">
        <v>-1.674402464846338</v>
      </c>
      <c r="CR26" s="29" t="s">
        <v>2</v>
      </c>
      <c r="CS26" s="29" t="s">
        <v>2</v>
      </c>
      <c r="CT26" s="29" t="s">
        <v>2</v>
      </c>
    </row>
    <row r="27" spans="1:98" ht="12">
      <c r="A27" s="2" t="s">
        <v>70</v>
      </c>
      <c r="B27" s="1">
        <v>32</v>
      </c>
      <c r="C27" s="1">
        <v>49</v>
      </c>
      <c r="D27" s="1">
        <v>19</v>
      </c>
      <c r="E27" s="20">
        <f t="shared" si="9"/>
        <v>13</v>
      </c>
      <c r="F27" s="1">
        <v>35</v>
      </c>
      <c r="G27" s="1">
        <v>38</v>
      </c>
      <c r="H27" s="1">
        <v>27</v>
      </c>
      <c r="I27" s="20">
        <f t="shared" si="10"/>
        <v>8</v>
      </c>
      <c r="J27" s="22">
        <v>-0.6</v>
      </c>
      <c r="K27" s="12"/>
      <c r="L27" s="12"/>
      <c r="M27" s="12"/>
      <c r="N27" s="12"/>
      <c r="O27" s="12">
        <v>75.2</v>
      </c>
      <c r="P27" s="1">
        <v>33</v>
      </c>
      <c r="Q27" s="1">
        <v>47</v>
      </c>
      <c r="R27" s="1">
        <v>20</v>
      </c>
      <c r="S27" s="20">
        <f t="shared" si="0"/>
        <v>13</v>
      </c>
      <c r="T27" s="1">
        <v>37</v>
      </c>
      <c r="U27" s="1">
        <v>35</v>
      </c>
      <c r="V27" s="1">
        <v>28</v>
      </c>
      <c r="W27" s="20">
        <f t="shared" si="1"/>
        <v>9</v>
      </c>
      <c r="X27" s="22">
        <v>-0.4</v>
      </c>
      <c r="Y27" s="1">
        <v>30</v>
      </c>
      <c r="Z27" s="1">
        <v>50</v>
      </c>
      <c r="AA27" s="1">
        <v>20</v>
      </c>
      <c r="AB27" s="20">
        <f t="shared" si="2"/>
        <v>10</v>
      </c>
      <c r="AC27" s="1">
        <v>34</v>
      </c>
      <c r="AD27" s="1">
        <v>41</v>
      </c>
      <c r="AE27" s="1">
        <v>25</v>
      </c>
      <c r="AF27" s="20">
        <f t="shared" si="3"/>
        <v>9</v>
      </c>
      <c r="AG27" s="22">
        <v>-0.6</v>
      </c>
      <c r="AH27" s="100" t="s">
        <v>2</v>
      </c>
      <c r="AI27" s="100" t="s">
        <v>2</v>
      </c>
      <c r="AJ27" s="100" t="s">
        <v>2</v>
      </c>
      <c r="AK27" s="100" t="s">
        <v>2</v>
      </c>
      <c r="AL27" s="100" t="s">
        <v>2</v>
      </c>
      <c r="AM27" s="12">
        <v>22.9</v>
      </c>
      <c r="AN27" s="12">
        <v>38.7</v>
      </c>
      <c r="AO27" s="1">
        <v>32</v>
      </c>
      <c r="AP27" s="1">
        <v>49</v>
      </c>
      <c r="AQ27" s="1">
        <v>18</v>
      </c>
      <c r="AR27" s="20">
        <f t="shared" si="4"/>
        <v>14</v>
      </c>
      <c r="AS27" s="22">
        <v>0.8</v>
      </c>
      <c r="AT27" s="12">
        <v>3.8</v>
      </c>
      <c r="AU27" s="109" t="s">
        <v>2</v>
      </c>
      <c r="AV27" s="109" t="s">
        <v>2</v>
      </c>
      <c r="AW27" s="109" t="s">
        <v>2</v>
      </c>
      <c r="AX27" s="1">
        <v>27</v>
      </c>
      <c r="AY27" s="1">
        <v>59</v>
      </c>
      <c r="AZ27" s="1">
        <v>14</v>
      </c>
      <c r="BA27" s="20">
        <f t="shared" si="5"/>
        <v>13</v>
      </c>
      <c r="BB27" s="1">
        <v>25</v>
      </c>
      <c r="BC27" s="1">
        <v>61</v>
      </c>
      <c r="BD27" s="1">
        <v>14</v>
      </c>
      <c r="BE27" s="20">
        <f t="shared" si="6"/>
        <v>11</v>
      </c>
      <c r="BF27" s="100" t="s">
        <v>2</v>
      </c>
      <c r="BG27" s="100" t="s">
        <v>2</v>
      </c>
      <c r="BH27" s="100" t="s">
        <v>2</v>
      </c>
      <c r="BI27" s="100" t="s">
        <v>2</v>
      </c>
      <c r="BJ27" s="1">
        <v>24</v>
      </c>
      <c r="BK27" s="1">
        <v>62</v>
      </c>
      <c r="BL27" s="1">
        <v>14</v>
      </c>
      <c r="BM27" s="20">
        <f t="shared" si="7"/>
        <v>10</v>
      </c>
      <c r="BN27" s="1">
        <v>19</v>
      </c>
      <c r="BO27" s="1">
        <v>73</v>
      </c>
      <c r="BP27" s="1">
        <v>7</v>
      </c>
      <c r="BQ27" s="20">
        <f t="shared" si="8"/>
        <v>12</v>
      </c>
      <c r="BR27" s="1"/>
      <c r="BS27" s="1"/>
      <c r="BT27" s="1"/>
      <c r="BU27" s="20"/>
      <c r="BV27" s="22"/>
      <c r="BW27" s="1"/>
      <c r="BX27" s="1"/>
      <c r="BY27" s="1"/>
      <c r="BZ27" s="20"/>
      <c r="CA27" s="22"/>
      <c r="CB27" s="22"/>
      <c r="CC27" s="22"/>
      <c r="CE27" s="13">
        <v>2014</v>
      </c>
      <c r="CF27" s="21">
        <f>AVERAGE(J60:J63)</f>
        <v>-0.15700000000000003</v>
      </c>
      <c r="CG27" s="14">
        <f>AVERAGE(O60:O63)</f>
        <v>75.40175</v>
      </c>
      <c r="CH27" s="21">
        <f>AVERAGE(X60:X63)</f>
        <v>0.19475</v>
      </c>
      <c r="CI27" s="29" t="s">
        <v>2</v>
      </c>
      <c r="CJ27" s="29" t="s">
        <v>2</v>
      </c>
      <c r="CK27" s="21">
        <f>AVERAGE(AG60:AG63)</f>
        <v>-0.17925000000000002</v>
      </c>
      <c r="CL27" s="25">
        <f>AVERAGE(AL60:AL63)</f>
        <v>2.553</v>
      </c>
      <c r="CM27" s="21">
        <f>AVERAGE(AS60:AS63)</f>
        <v>3.52375</v>
      </c>
      <c r="CN27" s="14">
        <f>AVERAGE(AT60:AT63)</f>
        <v>8.322750000000001</v>
      </c>
      <c r="CO27" s="21">
        <v>1.4118297263009794</v>
      </c>
      <c r="CP27" s="21">
        <v>1.0202236932207143</v>
      </c>
      <c r="CQ27" s="21">
        <v>1.3636007043015042</v>
      </c>
      <c r="CR27" s="29" t="s">
        <v>2</v>
      </c>
      <c r="CS27" s="29" t="s">
        <v>2</v>
      </c>
      <c r="CT27" s="29" t="s">
        <v>2</v>
      </c>
    </row>
    <row r="28" spans="1:98" ht="12">
      <c r="A28" s="2" t="s">
        <v>72</v>
      </c>
      <c r="B28" s="1">
        <v>33</v>
      </c>
      <c r="C28" s="1">
        <v>47</v>
      </c>
      <c r="D28" s="1">
        <v>20</v>
      </c>
      <c r="E28" s="20">
        <f t="shared" si="9"/>
        <v>13</v>
      </c>
      <c r="F28" s="1">
        <v>39</v>
      </c>
      <c r="G28" s="1">
        <v>41</v>
      </c>
      <c r="H28" s="1">
        <v>20</v>
      </c>
      <c r="I28" s="20">
        <f t="shared" si="10"/>
        <v>19</v>
      </c>
      <c r="J28" s="22">
        <v>0.9</v>
      </c>
      <c r="K28" s="12"/>
      <c r="L28" s="12"/>
      <c r="M28" s="12"/>
      <c r="N28" s="12"/>
      <c r="O28" s="12">
        <v>74.5</v>
      </c>
      <c r="P28" s="1">
        <v>34</v>
      </c>
      <c r="Q28" s="1">
        <v>45</v>
      </c>
      <c r="R28" s="1">
        <v>21</v>
      </c>
      <c r="S28" s="20">
        <f t="shared" si="0"/>
        <v>13</v>
      </c>
      <c r="T28" s="1">
        <v>41</v>
      </c>
      <c r="U28" s="1">
        <v>37</v>
      </c>
      <c r="V28" s="1">
        <v>21</v>
      </c>
      <c r="W28" s="20">
        <f t="shared" si="1"/>
        <v>20</v>
      </c>
      <c r="X28" s="22">
        <v>1</v>
      </c>
      <c r="Y28" s="1">
        <v>35</v>
      </c>
      <c r="Z28" s="1">
        <v>47</v>
      </c>
      <c r="AA28" s="1">
        <v>18</v>
      </c>
      <c r="AB28" s="20">
        <f t="shared" si="2"/>
        <v>17</v>
      </c>
      <c r="AC28" s="1">
        <v>40</v>
      </c>
      <c r="AD28" s="1">
        <v>42</v>
      </c>
      <c r="AE28" s="1">
        <v>18</v>
      </c>
      <c r="AF28" s="20">
        <f t="shared" si="3"/>
        <v>22</v>
      </c>
      <c r="AG28" s="22">
        <v>1.4</v>
      </c>
      <c r="AH28" s="100" t="s">
        <v>2</v>
      </c>
      <c r="AI28" s="100" t="s">
        <v>2</v>
      </c>
      <c r="AJ28" s="100" t="s">
        <v>2</v>
      </c>
      <c r="AK28" s="100" t="s">
        <v>2</v>
      </c>
      <c r="AL28" s="100" t="s">
        <v>2</v>
      </c>
      <c r="AM28" s="12">
        <v>26.8</v>
      </c>
      <c r="AN28" s="12">
        <v>38.1</v>
      </c>
      <c r="AO28" s="1">
        <v>33</v>
      </c>
      <c r="AP28" s="1">
        <v>54</v>
      </c>
      <c r="AQ28" s="1">
        <v>13</v>
      </c>
      <c r="AR28" s="20">
        <f t="shared" si="4"/>
        <v>20</v>
      </c>
      <c r="AS28" s="22">
        <v>2</v>
      </c>
      <c r="AT28" s="12">
        <v>3.8</v>
      </c>
      <c r="AU28" s="109" t="s">
        <v>2</v>
      </c>
      <c r="AV28" s="109" t="s">
        <v>2</v>
      </c>
      <c r="AW28" s="109" t="s">
        <v>2</v>
      </c>
      <c r="AX28" s="1">
        <v>39</v>
      </c>
      <c r="AY28" s="1">
        <v>51</v>
      </c>
      <c r="AZ28" s="1">
        <v>10</v>
      </c>
      <c r="BA28" s="20">
        <f t="shared" si="5"/>
        <v>29</v>
      </c>
      <c r="BB28" s="1">
        <v>40</v>
      </c>
      <c r="BC28" s="1">
        <v>51</v>
      </c>
      <c r="BD28" s="1">
        <v>9</v>
      </c>
      <c r="BE28" s="20">
        <f t="shared" si="6"/>
        <v>31</v>
      </c>
      <c r="BF28" s="100" t="s">
        <v>2</v>
      </c>
      <c r="BG28" s="100" t="s">
        <v>2</v>
      </c>
      <c r="BH28" s="100" t="s">
        <v>2</v>
      </c>
      <c r="BI28" s="100" t="s">
        <v>2</v>
      </c>
      <c r="BJ28" s="1">
        <v>36</v>
      </c>
      <c r="BK28" s="1">
        <v>55</v>
      </c>
      <c r="BL28" s="1">
        <v>9</v>
      </c>
      <c r="BM28" s="20">
        <f t="shared" si="7"/>
        <v>27</v>
      </c>
      <c r="BN28" s="1">
        <v>31</v>
      </c>
      <c r="BO28" s="1">
        <v>63</v>
      </c>
      <c r="BP28" s="1">
        <v>6</v>
      </c>
      <c r="BQ28" s="20">
        <f t="shared" si="8"/>
        <v>25</v>
      </c>
      <c r="BR28" s="1"/>
      <c r="BS28" s="1"/>
      <c r="BT28" s="1"/>
      <c r="BU28" s="20"/>
      <c r="BV28" s="22"/>
      <c r="BW28" s="1"/>
      <c r="BX28" s="1"/>
      <c r="BY28" s="1"/>
      <c r="BZ28" s="20"/>
      <c r="CA28" s="22"/>
      <c r="CB28" s="22"/>
      <c r="CC28" s="22"/>
      <c r="CE28" s="13">
        <v>2015</v>
      </c>
      <c r="CF28" s="21">
        <f>AVERAGE(J64:J67)</f>
        <v>-0.253</v>
      </c>
      <c r="CG28" s="14">
        <f>AVERAGE(O64:O67)</f>
        <v>73.423</v>
      </c>
      <c r="CH28" s="21">
        <f>AVERAGE(X64:X67)</f>
        <v>0.708</v>
      </c>
      <c r="CI28" s="29" t="s">
        <v>2</v>
      </c>
      <c r="CJ28" s="29" t="s">
        <v>2</v>
      </c>
      <c r="CK28" s="21">
        <f>AVERAGE(AG64:AG67)</f>
        <v>0.315</v>
      </c>
      <c r="CL28" s="25">
        <f>AVERAGE(AL64:AL67)</f>
        <v>2.068</v>
      </c>
      <c r="CM28" s="21">
        <f>AVERAGE(AS64:AS67)</f>
        <v>1.698</v>
      </c>
      <c r="CN28" s="14">
        <f>AVERAGE(AT64:AT67)</f>
        <v>9.682</v>
      </c>
      <c r="CR28" s="29" t="s">
        <v>2</v>
      </c>
      <c r="CS28" s="29" t="s">
        <v>2</v>
      </c>
      <c r="CT28" s="29" t="s">
        <v>2</v>
      </c>
    </row>
    <row r="29" spans="1:98" ht="12.75" thickBot="1">
      <c r="A29" s="2" t="s">
        <v>67</v>
      </c>
      <c r="B29" s="1">
        <v>39</v>
      </c>
      <c r="C29" s="1">
        <v>47</v>
      </c>
      <c r="D29" s="1">
        <v>14</v>
      </c>
      <c r="E29" s="20">
        <f t="shared" si="9"/>
        <v>25</v>
      </c>
      <c r="F29" s="1">
        <v>44</v>
      </c>
      <c r="G29" s="1">
        <v>37</v>
      </c>
      <c r="H29" s="1">
        <v>19</v>
      </c>
      <c r="I29" s="20">
        <f t="shared" si="10"/>
        <v>25</v>
      </c>
      <c r="J29" s="22">
        <v>2</v>
      </c>
      <c r="K29" s="12"/>
      <c r="L29" s="12"/>
      <c r="M29" s="12"/>
      <c r="N29" s="12"/>
      <c r="O29" s="12">
        <v>76.7</v>
      </c>
      <c r="P29" s="1">
        <v>43</v>
      </c>
      <c r="Q29" s="1">
        <v>43</v>
      </c>
      <c r="R29" s="1">
        <v>14</v>
      </c>
      <c r="S29" s="20">
        <f t="shared" si="0"/>
        <v>29</v>
      </c>
      <c r="T29" s="1">
        <v>45</v>
      </c>
      <c r="U29" s="1">
        <v>35</v>
      </c>
      <c r="V29" s="1">
        <v>20</v>
      </c>
      <c r="W29" s="20">
        <f t="shared" si="1"/>
        <v>25</v>
      </c>
      <c r="X29" s="22">
        <v>1.8</v>
      </c>
      <c r="Y29" s="1">
        <v>40</v>
      </c>
      <c r="Z29" s="1">
        <v>46</v>
      </c>
      <c r="AA29" s="1">
        <v>14</v>
      </c>
      <c r="AB29" s="20">
        <f t="shared" si="2"/>
        <v>26</v>
      </c>
      <c r="AC29" s="1">
        <v>43</v>
      </c>
      <c r="AD29" s="1">
        <v>39</v>
      </c>
      <c r="AE29" s="1">
        <v>18</v>
      </c>
      <c r="AF29" s="20">
        <f t="shared" si="3"/>
        <v>25</v>
      </c>
      <c r="AG29" s="22">
        <v>1.7</v>
      </c>
      <c r="AH29" s="100" t="s">
        <v>2</v>
      </c>
      <c r="AI29" s="100" t="s">
        <v>2</v>
      </c>
      <c r="AJ29" s="100" t="s">
        <v>2</v>
      </c>
      <c r="AK29" s="100" t="s">
        <v>2</v>
      </c>
      <c r="AL29" s="100" t="s">
        <v>2</v>
      </c>
      <c r="AM29" s="12">
        <v>26.9</v>
      </c>
      <c r="AN29" s="12">
        <v>39.2</v>
      </c>
      <c r="AO29" s="1">
        <v>38</v>
      </c>
      <c r="AP29" s="1">
        <v>48</v>
      </c>
      <c r="AQ29" s="1">
        <v>13</v>
      </c>
      <c r="AR29" s="20">
        <f t="shared" si="4"/>
        <v>25</v>
      </c>
      <c r="AS29" s="22">
        <v>2.6</v>
      </c>
      <c r="AT29" s="12">
        <v>3.5</v>
      </c>
      <c r="AU29" s="109" t="s">
        <v>2</v>
      </c>
      <c r="AV29" s="109" t="s">
        <v>2</v>
      </c>
      <c r="AW29" s="109" t="s">
        <v>2</v>
      </c>
      <c r="AX29" s="1">
        <v>24</v>
      </c>
      <c r="AY29" s="1">
        <v>51</v>
      </c>
      <c r="AZ29" s="1">
        <v>24</v>
      </c>
      <c r="BA29" s="20">
        <f t="shared" si="5"/>
        <v>0</v>
      </c>
      <c r="BB29" s="1">
        <v>25</v>
      </c>
      <c r="BC29" s="1">
        <v>52</v>
      </c>
      <c r="BD29" s="1">
        <v>23</v>
      </c>
      <c r="BE29" s="20">
        <f t="shared" si="6"/>
        <v>2</v>
      </c>
      <c r="BF29" s="100" t="s">
        <v>2</v>
      </c>
      <c r="BG29" s="100" t="s">
        <v>2</v>
      </c>
      <c r="BH29" s="100" t="s">
        <v>2</v>
      </c>
      <c r="BI29" s="100" t="s">
        <v>2</v>
      </c>
      <c r="BJ29" s="1">
        <v>23</v>
      </c>
      <c r="BK29" s="1">
        <v>54</v>
      </c>
      <c r="BL29" s="1">
        <v>23</v>
      </c>
      <c r="BM29" s="20">
        <f t="shared" si="7"/>
        <v>0</v>
      </c>
      <c r="BN29" s="1">
        <v>21</v>
      </c>
      <c r="BO29" s="1">
        <v>63</v>
      </c>
      <c r="BP29" s="1">
        <v>16</v>
      </c>
      <c r="BQ29" s="20">
        <f t="shared" si="8"/>
        <v>5</v>
      </c>
      <c r="BR29" s="1"/>
      <c r="BS29" s="1"/>
      <c r="BT29" s="1"/>
      <c r="BU29" s="20"/>
      <c r="BV29" s="22"/>
      <c r="BW29" s="1"/>
      <c r="BX29" s="1"/>
      <c r="BY29" s="1"/>
      <c r="BZ29" s="20"/>
      <c r="CA29" s="22"/>
      <c r="CB29" s="22"/>
      <c r="CC29" s="22"/>
      <c r="CE29" s="11"/>
      <c r="CF29" s="11"/>
      <c r="CG29" s="11"/>
      <c r="CH29" s="11"/>
      <c r="CI29" s="11"/>
      <c r="CJ29" s="11"/>
      <c r="CK29" s="11"/>
      <c r="CL29" s="11"/>
      <c r="CM29" s="11"/>
      <c r="CN29" s="11"/>
      <c r="CO29" s="11"/>
      <c r="CP29" s="11"/>
      <c r="CQ29" s="11"/>
      <c r="CR29" s="11"/>
      <c r="CS29" s="11"/>
      <c r="CT29" s="11"/>
    </row>
    <row r="30" spans="1:95" ht="12">
      <c r="A30" s="2" t="s">
        <v>64</v>
      </c>
      <c r="B30" s="1">
        <v>25</v>
      </c>
      <c r="C30" s="1">
        <v>48</v>
      </c>
      <c r="D30" s="1">
        <v>27</v>
      </c>
      <c r="E30" s="20">
        <f t="shared" si="9"/>
        <v>-2</v>
      </c>
      <c r="F30" s="1">
        <v>41</v>
      </c>
      <c r="G30" s="1">
        <v>40</v>
      </c>
      <c r="H30" s="1">
        <v>19</v>
      </c>
      <c r="I30" s="20">
        <f t="shared" si="10"/>
        <v>22</v>
      </c>
      <c r="J30" s="22">
        <v>1.3</v>
      </c>
      <c r="K30" s="12"/>
      <c r="L30" s="12"/>
      <c r="M30" s="12"/>
      <c r="N30" s="12"/>
      <c r="O30" s="12">
        <v>75.2</v>
      </c>
      <c r="P30" s="1">
        <v>28</v>
      </c>
      <c r="Q30" s="1">
        <v>47</v>
      </c>
      <c r="R30" s="1">
        <v>25</v>
      </c>
      <c r="S30" s="20">
        <f t="shared" si="0"/>
        <v>3</v>
      </c>
      <c r="T30" s="1">
        <v>44</v>
      </c>
      <c r="U30" s="1">
        <v>36</v>
      </c>
      <c r="V30" s="1">
        <v>20</v>
      </c>
      <c r="W30" s="20">
        <f t="shared" si="1"/>
        <v>24</v>
      </c>
      <c r="X30" s="22">
        <v>1.5</v>
      </c>
      <c r="Y30" s="1">
        <v>27</v>
      </c>
      <c r="Z30" s="1">
        <v>52</v>
      </c>
      <c r="AA30" s="1">
        <v>22</v>
      </c>
      <c r="AB30" s="20">
        <f t="shared" si="2"/>
        <v>5</v>
      </c>
      <c r="AC30" s="1">
        <v>42</v>
      </c>
      <c r="AD30" s="1">
        <v>40</v>
      </c>
      <c r="AE30" s="1">
        <v>18</v>
      </c>
      <c r="AF30" s="20">
        <f t="shared" si="3"/>
        <v>24</v>
      </c>
      <c r="AG30" s="22">
        <v>1.4</v>
      </c>
      <c r="AH30" s="100" t="s">
        <v>2</v>
      </c>
      <c r="AI30" s="100" t="s">
        <v>2</v>
      </c>
      <c r="AJ30" s="100" t="s">
        <v>2</v>
      </c>
      <c r="AK30" s="100" t="s">
        <v>2</v>
      </c>
      <c r="AL30" s="100" t="s">
        <v>2</v>
      </c>
      <c r="AM30" s="12">
        <v>27</v>
      </c>
      <c r="AN30" s="12">
        <v>38.1</v>
      </c>
      <c r="AO30" s="1">
        <v>36</v>
      </c>
      <c r="AP30" s="1">
        <v>49</v>
      </c>
      <c r="AQ30" s="1">
        <v>15</v>
      </c>
      <c r="AR30" s="20">
        <f t="shared" si="4"/>
        <v>21</v>
      </c>
      <c r="AS30" s="22">
        <v>2</v>
      </c>
      <c r="AT30" s="12">
        <v>3.4</v>
      </c>
      <c r="AU30" s="109" t="s">
        <v>2</v>
      </c>
      <c r="AV30" s="109" t="s">
        <v>2</v>
      </c>
      <c r="AW30" s="109" t="s">
        <v>2</v>
      </c>
      <c r="AX30" s="1">
        <v>40</v>
      </c>
      <c r="AY30" s="1">
        <v>47</v>
      </c>
      <c r="AZ30" s="1">
        <v>12</v>
      </c>
      <c r="BA30" s="20">
        <f t="shared" si="5"/>
        <v>28</v>
      </c>
      <c r="BB30" s="1">
        <v>41</v>
      </c>
      <c r="BC30" s="1">
        <v>48</v>
      </c>
      <c r="BD30" s="1">
        <v>10</v>
      </c>
      <c r="BE30" s="20">
        <f t="shared" si="6"/>
        <v>31</v>
      </c>
      <c r="BF30" s="100" t="s">
        <v>2</v>
      </c>
      <c r="BG30" s="100" t="s">
        <v>2</v>
      </c>
      <c r="BH30" s="100" t="s">
        <v>2</v>
      </c>
      <c r="BI30" s="100" t="s">
        <v>2</v>
      </c>
      <c r="BJ30" s="1">
        <v>37</v>
      </c>
      <c r="BK30" s="1">
        <v>51</v>
      </c>
      <c r="BL30" s="1">
        <v>11</v>
      </c>
      <c r="BM30" s="20">
        <f t="shared" si="7"/>
        <v>26</v>
      </c>
      <c r="BN30" s="1">
        <v>31</v>
      </c>
      <c r="BO30" s="1">
        <v>61</v>
      </c>
      <c r="BP30" s="1">
        <v>8</v>
      </c>
      <c r="BQ30" s="20">
        <f t="shared" si="8"/>
        <v>23</v>
      </c>
      <c r="BR30" s="1"/>
      <c r="BS30" s="1"/>
      <c r="BT30" s="1"/>
      <c r="BU30" s="20"/>
      <c r="BV30" s="22"/>
      <c r="BW30" s="1"/>
      <c r="BX30" s="1"/>
      <c r="BY30" s="1"/>
      <c r="BZ30" s="20"/>
      <c r="CA30" s="22"/>
      <c r="CB30" s="22"/>
      <c r="CC30" s="22"/>
      <c r="CE30" s="2" t="s">
        <v>359</v>
      </c>
      <c r="CF30" s="14"/>
      <c r="CG30" s="14"/>
      <c r="CH30" s="14"/>
      <c r="CI30" s="14"/>
      <c r="CJ30" s="14"/>
      <c r="CK30" s="14"/>
      <c r="CL30" s="14"/>
      <c r="CM30" s="14"/>
      <c r="CN30" s="14"/>
      <c r="CO30" s="14"/>
      <c r="CP30" s="14"/>
      <c r="CQ30" s="14"/>
    </row>
    <row r="31" spans="1:95" ht="12">
      <c r="A31" s="2" t="s">
        <v>73</v>
      </c>
      <c r="B31" s="1">
        <v>39</v>
      </c>
      <c r="C31" s="1">
        <v>46</v>
      </c>
      <c r="D31" s="1">
        <v>15</v>
      </c>
      <c r="E31" s="20">
        <f t="shared" si="9"/>
        <v>24</v>
      </c>
      <c r="F31" s="1">
        <v>45</v>
      </c>
      <c r="G31" s="1">
        <v>38</v>
      </c>
      <c r="H31" s="1">
        <v>17</v>
      </c>
      <c r="I31" s="20">
        <f t="shared" si="10"/>
        <v>28</v>
      </c>
      <c r="J31" s="22">
        <v>1.8</v>
      </c>
      <c r="K31" s="12"/>
      <c r="L31" s="12"/>
      <c r="M31" s="12"/>
      <c r="N31" s="12"/>
      <c r="O31" s="12">
        <v>75.5</v>
      </c>
      <c r="P31" s="1">
        <v>42</v>
      </c>
      <c r="Q31" s="1">
        <v>43</v>
      </c>
      <c r="R31" s="1">
        <v>15</v>
      </c>
      <c r="S31" s="20">
        <f t="shared" si="0"/>
        <v>27</v>
      </c>
      <c r="T31" s="1">
        <v>49</v>
      </c>
      <c r="U31" s="1">
        <v>34</v>
      </c>
      <c r="V31" s="1">
        <v>17</v>
      </c>
      <c r="W31" s="20">
        <f t="shared" si="1"/>
        <v>32</v>
      </c>
      <c r="X31" s="22">
        <v>2.6</v>
      </c>
      <c r="Y31" s="1">
        <v>37</v>
      </c>
      <c r="Z31" s="1">
        <v>49</v>
      </c>
      <c r="AA31" s="1">
        <v>14</v>
      </c>
      <c r="AB31" s="20">
        <f t="shared" si="2"/>
        <v>23</v>
      </c>
      <c r="AC31" s="1">
        <v>44</v>
      </c>
      <c r="AD31" s="1">
        <v>40</v>
      </c>
      <c r="AE31" s="1">
        <v>16</v>
      </c>
      <c r="AF31" s="20">
        <f t="shared" si="3"/>
        <v>28</v>
      </c>
      <c r="AG31" s="22">
        <v>2.2</v>
      </c>
      <c r="AH31" s="100" t="s">
        <v>2</v>
      </c>
      <c r="AI31" s="100" t="s">
        <v>2</v>
      </c>
      <c r="AJ31" s="100" t="s">
        <v>2</v>
      </c>
      <c r="AK31" s="100" t="s">
        <v>2</v>
      </c>
      <c r="AL31" s="100" t="s">
        <v>2</v>
      </c>
      <c r="AM31" s="12">
        <v>27.9</v>
      </c>
      <c r="AN31" s="12">
        <v>38.4</v>
      </c>
      <c r="AO31" s="1">
        <v>39</v>
      </c>
      <c r="AP31" s="1">
        <v>49</v>
      </c>
      <c r="AQ31" s="1">
        <v>13</v>
      </c>
      <c r="AR31" s="20">
        <f t="shared" si="4"/>
        <v>26</v>
      </c>
      <c r="AS31" s="22">
        <v>2.2</v>
      </c>
      <c r="AT31" s="12">
        <v>3.5</v>
      </c>
      <c r="AU31" s="109" t="s">
        <v>2</v>
      </c>
      <c r="AV31" s="109" t="s">
        <v>2</v>
      </c>
      <c r="AW31" s="109" t="s">
        <v>2</v>
      </c>
      <c r="AX31" s="1">
        <v>30</v>
      </c>
      <c r="AY31" s="1">
        <v>55</v>
      </c>
      <c r="AZ31" s="1">
        <v>15</v>
      </c>
      <c r="BA31" s="20">
        <f t="shared" si="5"/>
        <v>15</v>
      </c>
      <c r="BB31" s="1">
        <v>32</v>
      </c>
      <c r="BC31" s="1">
        <v>54</v>
      </c>
      <c r="BD31" s="1">
        <v>14</v>
      </c>
      <c r="BE31" s="20">
        <f t="shared" si="6"/>
        <v>18</v>
      </c>
      <c r="BF31" s="100" t="s">
        <v>2</v>
      </c>
      <c r="BG31" s="100" t="s">
        <v>2</v>
      </c>
      <c r="BH31" s="100" t="s">
        <v>2</v>
      </c>
      <c r="BI31" s="100" t="s">
        <v>2</v>
      </c>
      <c r="BJ31" s="1">
        <v>29</v>
      </c>
      <c r="BK31" s="1">
        <v>57</v>
      </c>
      <c r="BL31" s="1">
        <v>14</v>
      </c>
      <c r="BM31" s="20">
        <f t="shared" si="7"/>
        <v>15</v>
      </c>
      <c r="BN31" s="1">
        <v>25</v>
      </c>
      <c r="BO31" s="1">
        <v>65</v>
      </c>
      <c r="BP31" s="1">
        <v>10</v>
      </c>
      <c r="BQ31" s="20">
        <f t="shared" si="8"/>
        <v>15</v>
      </c>
      <c r="BR31" s="1"/>
      <c r="BS31" s="1"/>
      <c r="BT31" s="1"/>
      <c r="BU31" s="20"/>
      <c r="BV31" s="22"/>
      <c r="BW31" s="1"/>
      <c r="BX31" s="1"/>
      <c r="BY31" s="1"/>
      <c r="BZ31" s="20"/>
      <c r="CA31" s="22"/>
      <c r="CB31" s="22"/>
      <c r="CC31" s="22"/>
      <c r="CF31" s="14"/>
      <c r="CG31" s="14"/>
      <c r="CH31" s="14"/>
      <c r="CI31" s="14"/>
      <c r="CJ31" s="14"/>
      <c r="CK31" s="14"/>
      <c r="CL31" s="14"/>
      <c r="CM31" s="14"/>
      <c r="CN31" s="14"/>
      <c r="CO31" s="14"/>
      <c r="CP31" s="14"/>
      <c r="CQ31" s="14"/>
    </row>
    <row r="32" spans="1:95" ht="12">
      <c r="A32" s="2" t="s">
        <v>74</v>
      </c>
      <c r="B32" s="1">
        <v>33.39608261751138</v>
      </c>
      <c r="C32" s="1">
        <v>49.43673295949459</v>
      </c>
      <c r="D32" s="1">
        <v>17.167184422994037</v>
      </c>
      <c r="E32" s="20">
        <f t="shared" si="9"/>
        <v>16.228898194517345</v>
      </c>
      <c r="F32" s="1">
        <v>46.953668282893624</v>
      </c>
      <c r="G32" s="1">
        <v>37.400926235921624</v>
      </c>
      <c r="H32" s="1">
        <v>15.645405481184756</v>
      </c>
      <c r="I32" s="20">
        <f t="shared" si="10"/>
        <v>31.308262801708867</v>
      </c>
      <c r="J32" s="22">
        <v>1.887</v>
      </c>
      <c r="K32" s="1">
        <v>10.732075342035365</v>
      </c>
      <c r="L32" s="1">
        <v>81.618831465618</v>
      </c>
      <c r="M32" s="1">
        <v>7.649093192346626</v>
      </c>
      <c r="N32" s="20">
        <f aca="true" t="shared" si="11" ref="N32:N47">K32-M32</f>
        <v>3.082982149688739</v>
      </c>
      <c r="O32" s="23" t="s">
        <v>188</v>
      </c>
      <c r="P32" s="1">
        <v>32.479620092809476</v>
      </c>
      <c r="Q32" s="1">
        <v>47.35445496565081</v>
      </c>
      <c r="R32" s="1">
        <v>20.165924941539718</v>
      </c>
      <c r="S32" s="20">
        <f t="shared" si="0"/>
        <v>12.313695151269759</v>
      </c>
      <c r="T32" s="1">
        <v>44.62541022053381</v>
      </c>
      <c r="U32" s="1">
        <v>37.94994960959496</v>
      </c>
      <c r="V32" s="1">
        <v>17.424640169871235</v>
      </c>
      <c r="W32" s="20">
        <f t="shared" si="1"/>
        <v>27.200770050662573</v>
      </c>
      <c r="X32" s="22">
        <v>1.994</v>
      </c>
      <c r="Y32" s="1">
        <v>35.57292212053537</v>
      </c>
      <c r="Z32" s="1">
        <v>47.26078510835828</v>
      </c>
      <c r="AA32" s="1">
        <v>17.166292771106363</v>
      </c>
      <c r="AB32" s="20">
        <f t="shared" si="2"/>
        <v>18.406629349429004</v>
      </c>
      <c r="AC32" s="1">
        <v>40.60307950072075</v>
      </c>
      <c r="AD32" s="1">
        <v>42.660475762815544</v>
      </c>
      <c r="AE32" s="1">
        <v>16.736444736463703</v>
      </c>
      <c r="AF32" s="20">
        <f t="shared" si="3"/>
        <v>23.86663476425705</v>
      </c>
      <c r="AG32" s="22">
        <v>0.871</v>
      </c>
      <c r="AH32" s="100" t="s">
        <v>2</v>
      </c>
      <c r="AI32" s="100" t="s">
        <v>2</v>
      </c>
      <c r="AJ32" s="100" t="s">
        <v>2</v>
      </c>
      <c r="AK32" s="100" t="s">
        <v>2</v>
      </c>
      <c r="AL32" s="100" t="s">
        <v>2</v>
      </c>
      <c r="AM32" s="12">
        <v>28.5</v>
      </c>
      <c r="AN32" s="12">
        <v>37.024</v>
      </c>
      <c r="AO32" s="1">
        <v>53.010358184465524</v>
      </c>
      <c r="AP32" s="1">
        <v>33.5315403922157</v>
      </c>
      <c r="AQ32" s="1">
        <v>13.458101423318777</v>
      </c>
      <c r="AR32" s="20">
        <f t="shared" si="4"/>
        <v>39.55225676114675</v>
      </c>
      <c r="AS32" s="22">
        <v>3.38</v>
      </c>
      <c r="AT32" s="12">
        <v>4.483</v>
      </c>
      <c r="AU32" s="109" t="s">
        <v>2</v>
      </c>
      <c r="AV32" s="109" t="s">
        <v>2</v>
      </c>
      <c r="AW32" s="109" t="s">
        <v>2</v>
      </c>
      <c r="AX32" s="1">
        <v>45.0160590460635</v>
      </c>
      <c r="AY32" s="1">
        <v>47.56263884903649</v>
      </c>
      <c r="AZ32" s="1">
        <v>7.421302104900004</v>
      </c>
      <c r="BA32" s="20">
        <f t="shared" si="5"/>
        <v>37.594756941163496</v>
      </c>
      <c r="BB32" s="1">
        <v>46.70779852376764</v>
      </c>
      <c r="BC32" s="1">
        <v>44.12645016675429</v>
      </c>
      <c r="BD32" s="1">
        <v>9.165751309478068</v>
      </c>
      <c r="BE32" s="20">
        <f t="shared" si="6"/>
        <v>37.542047214289575</v>
      </c>
      <c r="BF32" s="100" t="s">
        <v>2</v>
      </c>
      <c r="BG32" s="100" t="s">
        <v>2</v>
      </c>
      <c r="BH32" s="100" t="s">
        <v>2</v>
      </c>
      <c r="BI32" s="100" t="s">
        <v>2</v>
      </c>
      <c r="BJ32" s="1">
        <v>40.518545120689154</v>
      </c>
      <c r="BK32" s="1">
        <v>51.907778384009916</v>
      </c>
      <c r="BL32" s="1">
        <v>7.5736764953009335</v>
      </c>
      <c r="BM32" s="20">
        <f t="shared" si="7"/>
        <v>32.944868625388224</v>
      </c>
      <c r="BN32" s="1">
        <v>45.939018998573964</v>
      </c>
      <c r="BO32" s="1">
        <v>44.231964971591566</v>
      </c>
      <c r="BP32" s="1">
        <v>9.829016029834477</v>
      </c>
      <c r="BQ32" s="20">
        <f t="shared" si="8"/>
        <v>36.11000296873949</v>
      </c>
      <c r="BR32" s="1">
        <v>48.75498686594865</v>
      </c>
      <c r="BS32" s="1">
        <v>43.55628039607605</v>
      </c>
      <c r="BT32" s="1">
        <v>7.688732737975301</v>
      </c>
      <c r="BU32" s="20">
        <f aca="true" t="shared" si="12" ref="BU32:BU47">BR32-BT32</f>
        <v>41.06625412797335</v>
      </c>
      <c r="BV32" s="22">
        <v>1.433</v>
      </c>
      <c r="BW32" s="1">
        <v>46.22798064565739</v>
      </c>
      <c r="BX32" s="1">
        <v>46.490999038093456</v>
      </c>
      <c r="BY32" s="1">
        <v>7.281020316249154</v>
      </c>
      <c r="BZ32" s="20">
        <f aca="true" t="shared" si="13" ref="BZ32:BZ47">BW32-BY32</f>
        <v>38.946960329408235</v>
      </c>
      <c r="CA32" s="22">
        <v>1.373</v>
      </c>
      <c r="CB32" s="22">
        <f>#N/A</f>
        <v>1.4159</v>
      </c>
      <c r="CC32" s="22"/>
      <c r="CF32" s="14"/>
      <c r="CG32" s="14"/>
      <c r="CH32" s="14"/>
      <c r="CI32" s="14"/>
      <c r="CJ32" s="14"/>
      <c r="CK32" s="14"/>
      <c r="CL32" s="14"/>
      <c r="CM32" s="14"/>
      <c r="CN32" s="14"/>
      <c r="CO32" s="14"/>
      <c r="CP32" s="14"/>
      <c r="CQ32" s="14"/>
    </row>
    <row r="33" spans="1:95" ht="12">
      <c r="A33" s="2" t="s">
        <v>67</v>
      </c>
      <c r="B33" s="1">
        <v>30.207402171096646</v>
      </c>
      <c r="C33" s="1">
        <v>54.794300263121244</v>
      </c>
      <c r="D33" s="1">
        <v>14.998297565782103</v>
      </c>
      <c r="E33" s="20">
        <f t="shared" si="9"/>
        <v>15.209104605314543</v>
      </c>
      <c r="F33" s="1">
        <v>36.47910958806547</v>
      </c>
      <c r="G33" s="1">
        <v>46.37965102365873</v>
      </c>
      <c r="H33" s="1">
        <v>17.141239388275796</v>
      </c>
      <c r="I33" s="20">
        <f t="shared" si="10"/>
        <v>19.337870199789673</v>
      </c>
      <c r="J33" s="22">
        <v>1.11</v>
      </c>
      <c r="K33" s="1">
        <v>8.879531657383236</v>
      </c>
      <c r="L33" s="1">
        <v>85.43909841413623</v>
      </c>
      <c r="M33" s="1">
        <v>5.681369928480541</v>
      </c>
      <c r="N33" s="20">
        <f t="shared" si="11"/>
        <v>3.1981617289026953</v>
      </c>
      <c r="O33" s="23" t="s">
        <v>188</v>
      </c>
      <c r="P33" s="1">
        <v>30.51719527139643</v>
      </c>
      <c r="Q33" s="1">
        <v>56.073196479571585</v>
      </c>
      <c r="R33" s="1">
        <v>13.40960824903199</v>
      </c>
      <c r="S33" s="20">
        <f t="shared" si="0"/>
        <v>17.10758702236444</v>
      </c>
      <c r="T33" s="1">
        <v>36.009849137984595</v>
      </c>
      <c r="U33" s="1">
        <v>46.399805032301046</v>
      </c>
      <c r="V33" s="1">
        <v>17.59034582971436</v>
      </c>
      <c r="W33" s="20">
        <f t="shared" si="1"/>
        <v>18.419503308270237</v>
      </c>
      <c r="X33" s="22">
        <v>0.587</v>
      </c>
      <c r="Y33" s="1">
        <v>29.00327841882585</v>
      </c>
      <c r="Z33" s="1">
        <v>56.464104541879365</v>
      </c>
      <c r="AA33" s="1">
        <v>14.532617039294776</v>
      </c>
      <c r="AB33" s="20">
        <f t="shared" si="2"/>
        <v>14.470661379531075</v>
      </c>
      <c r="AC33" s="1">
        <v>34.76769685473748</v>
      </c>
      <c r="AD33" s="1">
        <v>46.695899199578676</v>
      </c>
      <c r="AE33" s="1">
        <v>18.536403945683844</v>
      </c>
      <c r="AF33" s="20">
        <f t="shared" si="3"/>
        <v>16.231292909053636</v>
      </c>
      <c r="AG33" s="22">
        <v>0.9</v>
      </c>
      <c r="AH33" s="100" t="s">
        <v>2</v>
      </c>
      <c r="AI33" s="100" t="s">
        <v>2</v>
      </c>
      <c r="AJ33" s="100" t="s">
        <v>2</v>
      </c>
      <c r="AK33" s="100" t="s">
        <v>2</v>
      </c>
      <c r="AL33" s="100" t="s">
        <v>2</v>
      </c>
      <c r="AM33" s="12">
        <v>22</v>
      </c>
      <c r="AN33" s="12">
        <v>39.881</v>
      </c>
      <c r="AO33" s="1">
        <v>48.06765476420353</v>
      </c>
      <c r="AP33" s="1">
        <v>39.11467020553492</v>
      </c>
      <c r="AQ33" s="1">
        <v>12.817675030261544</v>
      </c>
      <c r="AR33" s="20">
        <f t="shared" si="4"/>
        <v>35.249979733941984</v>
      </c>
      <c r="AS33" s="22">
        <v>3.226</v>
      </c>
      <c r="AT33" s="12">
        <v>3.833</v>
      </c>
      <c r="AU33" s="109" t="s">
        <v>2</v>
      </c>
      <c r="AV33" s="109" t="s">
        <v>2</v>
      </c>
      <c r="AW33" s="109" t="s">
        <v>2</v>
      </c>
      <c r="AX33" s="1">
        <v>25.502558743361377</v>
      </c>
      <c r="AY33" s="1">
        <v>50.99385196332199</v>
      </c>
      <c r="AZ33" s="1">
        <v>23.50358929331663</v>
      </c>
      <c r="BA33" s="20">
        <f t="shared" si="5"/>
        <v>1.998969450044747</v>
      </c>
      <c r="BB33" s="1">
        <v>27.01023842932876</v>
      </c>
      <c r="BC33" s="1">
        <v>50.393926021610355</v>
      </c>
      <c r="BD33" s="1">
        <v>22.595835549060887</v>
      </c>
      <c r="BE33" s="20">
        <f t="shared" si="6"/>
        <v>4.414402880267872</v>
      </c>
      <c r="BF33" s="100" t="s">
        <v>2</v>
      </c>
      <c r="BG33" s="100" t="s">
        <v>2</v>
      </c>
      <c r="BH33" s="100" t="s">
        <v>2</v>
      </c>
      <c r="BI33" s="100" t="s">
        <v>2</v>
      </c>
      <c r="BJ33" s="1">
        <v>22.849958945918154</v>
      </c>
      <c r="BK33" s="1">
        <v>55.20471633953796</v>
      </c>
      <c r="BL33" s="1">
        <v>21.945324714543887</v>
      </c>
      <c r="BM33" s="20">
        <f t="shared" si="7"/>
        <v>0.904634231374267</v>
      </c>
      <c r="BN33" s="1">
        <v>24.762159761241737</v>
      </c>
      <c r="BO33" s="1">
        <v>56.08598549824018</v>
      </c>
      <c r="BP33" s="1">
        <v>19.151854740518086</v>
      </c>
      <c r="BQ33" s="20">
        <f t="shared" si="8"/>
        <v>5.610305020723651</v>
      </c>
      <c r="BR33" s="1">
        <v>49.58602397517826</v>
      </c>
      <c r="BS33" s="1">
        <v>43.56272488952368</v>
      </c>
      <c r="BT33" s="1">
        <v>6.851251135298066</v>
      </c>
      <c r="BU33" s="20">
        <f t="shared" si="12"/>
        <v>42.73477283988019</v>
      </c>
      <c r="BV33" s="22">
        <v>1.308</v>
      </c>
      <c r="BW33" s="1">
        <v>48.1921644665102</v>
      </c>
      <c r="BX33" s="1">
        <v>45.7242462589918</v>
      </c>
      <c r="BY33" s="1">
        <v>6.083589274498</v>
      </c>
      <c r="BZ33" s="20">
        <f t="shared" si="13"/>
        <v>42.1085751920122</v>
      </c>
      <c r="CA33" s="22">
        <v>1.328</v>
      </c>
      <c r="CB33" s="22">
        <f>#N/A</f>
        <v>1.3124</v>
      </c>
      <c r="CC33" s="22"/>
      <c r="CF33" s="14"/>
      <c r="CG33" s="14"/>
      <c r="CH33" s="14"/>
      <c r="CI33" s="14"/>
      <c r="CJ33" s="14"/>
      <c r="CK33" s="14"/>
      <c r="CL33" s="14"/>
      <c r="CM33" s="14"/>
      <c r="CN33" s="14"/>
      <c r="CO33" s="14"/>
      <c r="CP33" s="14"/>
      <c r="CQ33" s="14"/>
    </row>
    <row r="34" spans="1:95" ht="12">
      <c r="A34" s="2" t="s">
        <v>64</v>
      </c>
      <c r="B34" s="1">
        <v>18.955321687236943</v>
      </c>
      <c r="C34" s="1">
        <v>55.15231446873714</v>
      </c>
      <c r="D34" s="1">
        <v>25.89236384402592</v>
      </c>
      <c r="E34" s="20">
        <f t="shared" si="9"/>
        <v>-6.937042156788976</v>
      </c>
      <c r="F34" s="1">
        <v>37.34328394961347</v>
      </c>
      <c r="G34" s="1">
        <v>39.793089359984855</v>
      </c>
      <c r="H34" s="1">
        <v>22.863626690401677</v>
      </c>
      <c r="I34" s="20">
        <f t="shared" si="10"/>
        <v>14.479657259211795</v>
      </c>
      <c r="J34" s="22">
        <v>0.866</v>
      </c>
      <c r="K34" s="1">
        <v>7.3062687153479775</v>
      </c>
      <c r="L34" s="1">
        <v>84.7296641765501</v>
      </c>
      <c r="M34" s="1">
        <v>7.964067108101918</v>
      </c>
      <c r="N34" s="20">
        <f t="shared" si="11"/>
        <v>-0.6577983927539401</v>
      </c>
      <c r="O34" s="23" t="s">
        <v>188</v>
      </c>
      <c r="P34" s="1">
        <v>21.452918328155686</v>
      </c>
      <c r="Q34" s="1">
        <v>52.627422242768176</v>
      </c>
      <c r="R34" s="1">
        <v>25.919659429076148</v>
      </c>
      <c r="S34" s="20">
        <f t="shared" si="0"/>
        <v>-4.466741100920462</v>
      </c>
      <c r="T34" s="1">
        <v>40.08132171349685</v>
      </c>
      <c r="U34" s="1">
        <v>36.92010570880612</v>
      </c>
      <c r="V34" s="1">
        <v>22.998572577697036</v>
      </c>
      <c r="W34" s="20">
        <f t="shared" si="1"/>
        <v>17.082749135799812</v>
      </c>
      <c r="X34" s="22">
        <v>0.783</v>
      </c>
      <c r="Y34" s="1">
        <v>19.81475468088156</v>
      </c>
      <c r="Z34" s="1">
        <v>55.29054195817065</v>
      </c>
      <c r="AA34" s="1">
        <v>24.894703360947798</v>
      </c>
      <c r="AB34" s="20">
        <f t="shared" si="2"/>
        <v>-5.079948680066238</v>
      </c>
      <c r="AC34" s="1">
        <v>35.21843672220018</v>
      </c>
      <c r="AD34" s="1">
        <v>42.933962224693275</v>
      </c>
      <c r="AE34" s="1">
        <v>21.847601053106537</v>
      </c>
      <c r="AF34" s="20">
        <f t="shared" si="3"/>
        <v>13.370835669093644</v>
      </c>
      <c r="AG34" s="22">
        <v>0.453</v>
      </c>
      <c r="AH34" s="100" t="s">
        <v>2</v>
      </c>
      <c r="AI34" s="100" t="s">
        <v>2</v>
      </c>
      <c r="AJ34" s="100" t="s">
        <v>2</v>
      </c>
      <c r="AK34" s="100" t="s">
        <v>2</v>
      </c>
      <c r="AL34" s="100" t="s">
        <v>2</v>
      </c>
      <c r="AM34" s="12">
        <v>19.5</v>
      </c>
      <c r="AN34" s="12">
        <v>46.564</v>
      </c>
      <c r="AO34" s="1">
        <v>48.09028019595636</v>
      </c>
      <c r="AP34" s="1">
        <v>38.33455853132837</v>
      </c>
      <c r="AQ34" s="1">
        <v>13.575161272715269</v>
      </c>
      <c r="AR34" s="20">
        <f t="shared" si="4"/>
        <v>34.51511892324109</v>
      </c>
      <c r="AS34" s="22">
        <v>2.606</v>
      </c>
      <c r="AT34" s="12">
        <v>3.548</v>
      </c>
      <c r="AU34" s="109" t="s">
        <v>2</v>
      </c>
      <c r="AV34" s="109" t="s">
        <v>2</v>
      </c>
      <c r="AW34" s="109" t="s">
        <v>2</v>
      </c>
      <c r="AX34" s="1">
        <v>36.23482645779634</v>
      </c>
      <c r="AY34" s="1">
        <v>52.50528219046817</v>
      </c>
      <c r="AZ34" s="1">
        <v>11.259891351735485</v>
      </c>
      <c r="BA34" s="20">
        <f t="shared" si="5"/>
        <v>24.974935106060855</v>
      </c>
      <c r="BB34" s="1">
        <v>38.06257303383248</v>
      </c>
      <c r="BC34" s="1">
        <v>50.62082198484836</v>
      </c>
      <c r="BD34" s="1">
        <v>11.31660498131916</v>
      </c>
      <c r="BE34" s="20">
        <f t="shared" si="6"/>
        <v>26.74596805251332</v>
      </c>
      <c r="BF34" s="100" t="s">
        <v>2</v>
      </c>
      <c r="BG34" s="100" t="s">
        <v>2</v>
      </c>
      <c r="BH34" s="100" t="s">
        <v>2</v>
      </c>
      <c r="BI34" s="100" t="s">
        <v>2</v>
      </c>
      <c r="BJ34" s="1">
        <v>33.865441439060525</v>
      </c>
      <c r="BK34" s="1">
        <v>54.40474167646041</v>
      </c>
      <c r="BL34" s="1">
        <v>11.729816884479058</v>
      </c>
      <c r="BM34" s="20">
        <f t="shared" si="7"/>
        <v>22.13562455458147</v>
      </c>
      <c r="BN34" s="1">
        <v>38.49803437966121</v>
      </c>
      <c r="BO34" s="1">
        <v>51.42570189018162</v>
      </c>
      <c r="BP34" s="1">
        <v>10.076263730157166</v>
      </c>
      <c r="BQ34" s="20">
        <f t="shared" si="8"/>
        <v>28.421770649504047</v>
      </c>
      <c r="BR34" s="1">
        <v>51.297154802070054</v>
      </c>
      <c r="BS34" s="1">
        <v>42.523437833160806</v>
      </c>
      <c r="BT34" s="1">
        <v>6.179407364769142</v>
      </c>
      <c r="BU34" s="20">
        <f t="shared" si="12"/>
        <v>45.11774743730091</v>
      </c>
      <c r="BV34" s="22">
        <v>1.401</v>
      </c>
      <c r="BW34" s="1">
        <v>52.37142809107757</v>
      </c>
      <c r="BX34" s="1">
        <v>41.09959405939295</v>
      </c>
      <c r="BY34" s="1">
        <v>6.528977849529487</v>
      </c>
      <c r="BZ34" s="20">
        <f t="shared" si="13"/>
        <v>45.84245024154808</v>
      </c>
      <c r="CA34" s="22">
        <v>1.478</v>
      </c>
      <c r="CB34" s="22">
        <f>#N/A</f>
        <v>1.4160149999999998</v>
      </c>
      <c r="CC34" s="22"/>
      <c r="CF34" s="14"/>
      <c r="CG34" s="14"/>
      <c r="CH34" s="14"/>
      <c r="CI34" s="14"/>
      <c r="CJ34" s="14"/>
      <c r="CK34" s="14"/>
      <c r="CL34" s="14"/>
      <c r="CM34" s="14"/>
      <c r="CN34" s="14"/>
      <c r="CO34" s="14"/>
      <c r="CP34" s="14"/>
      <c r="CQ34" s="14"/>
    </row>
    <row r="35" spans="1:95" ht="12">
      <c r="A35" s="2" t="s">
        <v>75</v>
      </c>
      <c r="B35" s="1">
        <v>33.644242916632926</v>
      </c>
      <c r="C35" s="1">
        <v>45.04401479078185</v>
      </c>
      <c r="D35" s="1">
        <v>21.311742292585226</v>
      </c>
      <c r="E35" s="20">
        <f t="shared" si="9"/>
        <v>12.3325006240477</v>
      </c>
      <c r="F35" s="1">
        <v>38.273677730132924</v>
      </c>
      <c r="G35" s="1">
        <v>38.734139736120014</v>
      </c>
      <c r="H35" s="1">
        <v>22.992182533747062</v>
      </c>
      <c r="I35" s="20">
        <f t="shared" si="10"/>
        <v>15.281495196385862</v>
      </c>
      <c r="J35" s="22">
        <v>0.863</v>
      </c>
      <c r="K35" s="1">
        <v>8.012295050364687</v>
      </c>
      <c r="L35" s="1">
        <v>83.1685696720792</v>
      </c>
      <c r="M35" s="1">
        <v>8.819135277556114</v>
      </c>
      <c r="N35" s="20">
        <f t="shared" si="11"/>
        <v>-0.8068402271914277</v>
      </c>
      <c r="O35" s="23" t="s">
        <v>188</v>
      </c>
      <c r="P35" s="1">
        <v>34.79033874373703</v>
      </c>
      <c r="Q35" s="1">
        <v>45.021160563064925</v>
      </c>
      <c r="R35" s="1">
        <v>20.188500693198044</v>
      </c>
      <c r="S35" s="20">
        <f t="shared" si="0"/>
        <v>14.601838050538987</v>
      </c>
      <c r="T35" s="1">
        <v>39.6192745716489</v>
      </c>
      <c r="U35" s="1">
        <v>37.66564988268856</v>
      </c>
      <c r="V35" s="1">
        <v>22.715075545662536</v>
      </c>
      <c r="W35" s="20">
        <f t="shared" si="1"/>
        <v>16.904199025986365</v>
      </c>
      <c r="X35" s="22">
        <v>0.988</v>
      </c>
      <c r="Y35" s="1">
        <v>31.293145437106528</v>
      </c>
      <c r="Z35" s="1">
        <v>49.60475448320534</v>
      </c>
      <c r="AA35" s="1">
        <v>19.102100079688128</v>
      </c>
      <c r="AB35" s="20">
        <f t="shared" si="2"/>
        <v>12.1910453574184</v>
      </c>
      <c r="AC35" s="1">
        <v>38.96975320462931</v>
      </c>
      <c r="AD35" s="1">
        <v>40.78004950422952</v>
      </c>
      <c r="AE35" s="1">
        <v>20.250197291141166</v>
      </c>
      <c r="AF35" s="20">
        <f t="shared" si="3"/>
        <v>18.719555913488147</v>
      </c>
      <c r="AG35" s="22">
        <v>1.436</v>
      </c>
      <c r="AH35" s="100" t="s">
        <v>2</v>
      </c>
      <c r="AI35" s="100" t="s">
        <v>2</v>
      </c>
      <c r="AJ35" s="100" t="s">
        <v>2</v>
      </c>
      <c r="AK35" s="100" t="s">
        <v>2</v>
      </c>
      <c r="AL35" s="100" t="s">
        <v>2</v>
      </c>
      <c r="AM35" s="12">
        <v>24.1</v>
      </c>
      <c r="AN35" s="12">
        <v>41.392</v>
      </c>
      <c r="AO35" s="1">
        <v>50.79571899373513</v>
      </c>
      <c r="AP35" s="1">
        <v>35.82163521352577</v>
      </c>
      <c r="AQ35" s="1">
        <v>13.382645792739112</v>
      </c>
      <c r="AR35" s="20">
        <f t="shared" si="4"/>
        <v>37.41307320099602</v>
      </c>
      <c r="AS35" s="22">
        <v>3.106</v>
      </c>
      <c r="AT35" s="12">
        <v>3.749</v>
      </c>
      <c r="AU35" s="109" t="s">
        <v>2</v>
      </c>
      <c r="AV35" s="109" t="s">
        <v>2</v>
      </c>
      <c r="AW35" s="109" t="s">
        <v>2</v>
      </c>
      <c r="AX35" s="1">
        <v>27.717249294111053</v>
      </c>
      <c r="AY35" s="1">
        <v>55.273270563511815</v>
      </c>
      <c r="AZ35" s="1">
        <v>17.009480142377136</v>
      </c>
      <c r="BA35" s="20">
        <f t="shared" si="5"/>
        <v>10.707769151733917</v>
      </c>
      <c r="BB35" s="1">
        <v>27.277982453061707</v>
      </c>
      <c r="BC35" s="1">
        <v>55.01144298356304</v>
      </c>
      <c r="BD35" s="1">
        <v>17.710574563375246</v>
      </c>
      <c r="BE35" s="20">
        <f t="shared" si="6"/>
        <v>9.56740788968646</v>
      </c>
      <c r="BF35" s="100" t="s">
        <v>2</v>
      </c>
      <c r="BG35" s="100" t="s">
        <v>2</v>
      </c>
      <c r="BH35" s="100" t="s">
        <v>2</v>
      </c>
      <c r="BI35" s="100" t="s">
        <v>2</v>
      </c>
      <c r="BJ35" s="1">
        <v>24.157580741687827</v>
      </c>
      <c r="BK35" s="1">
        <v>59.00150888432022</v>
      </c>
      <c r="BL35" s="1">
        <v>16.840910373991953</v>
      </c>
      <c r="BM35" s="20">
        <f t="shared" si="7"/>
        <v>7.316670367695874</v>
      </c>
      <c r="BN35" s="1">
        <v>30.97917445793209</v>
      </c>
      <c r="BO35" s="1">
        <v>51.3767150143424</v>
      </c>
      <c r="BP35" s="1">
        <v>17.644110527725516</v>
      </c>
      <c r="BQ35" s="20">
        <f t="shared" si="8"/>
        <v>13.335063930206573</v>
      </c>
      <c r="BR35" s="1">
        <v>48.872411515338584</v>
      </c>
      <c r="BS35" s="1">
        <v>44.52907810398848</v>
      </c>
      <c r="BT35" s="1">
        <v>6.598510380672935</v>
      </c>
      <c r="BU35" s="20">
        <f t="shared" si="12"/>
        <v>42.27390113466565</v>
      </c>
      <c r="BV35" s="22">
        <v>1.8</v>
      </c>
      <c r="BW35" s="1">
        <v>47.81527642549324</v>
      </c>
      <c r="BX35" s="1">
        <v>46.677468990284446</v>
      </c>
      <c r="BY35" s="1">
        <v>5.5072545842223155</v>
      </c>
      <c r="BZ35" s="20">
        <f t="shared" si="13"/>
        <v>42.30802184127092</v>
      </c>
      <c r="CA35" s="22">
        <v>1.696</v>
      </c>
      <c r="CB35" s="22">
        <f>#N/A</f>
        <v>1.774936</v>
      </c>
      <c r="CC35" s="22"/>
      <c r="CF35" s="14"/>
      <c r="CG35" s="14"/>
      <c r="CH35" s="14"/>
      <c r="CI35" s="14"/>
      <c r="CJ35" s="14"/>
      <c r="CK35" s="14"/>
      <c r="CL35" s="14"/>
      <c r="CM35" s="14"/>
      <c r="CN35" s="14"/>
      <c r="CO35" s="14"/>
      <c r="CP35" s="14"/>
      <c r="CQ35" s="14"/>
    </row>
    <row r="36" spans="1:95" ht="12">
      <c r="A36" s="2" t="s">
        <v>76</v>
      </c>
      <c r="B36" s="1">
        <v>22.174469438021692</v>
      </c>
      <c r="C36" s="1">
        <v>50.185991404741515</v>
      </c>
      <c r="D36" s="1">
        <v>27.639539157236793</v>
      </c>
      <c r="E36" s="20">
        <f t="shared" si="9"/>
        <v>-5.465069719215101</v>
      </c>
      <c r="F36" s="1">
        <v>25.305620186830513</v>
      </c>
      <c r="G36" s="1">
        <v>47.15470280205914</v>
      </c>
      <c r="H36" s="1">
        <v>27.539677011110346</v>
      </c>
      <c r="I36" s="20">
        <f t="shared" si="10"/>
        <v>-2.2340568242798327</v>
      </c>
      <c r="J36" s="22">
        <v>-1.567</v>
      </c>
      <c r="K36" s="1">
        <v>9.261401504767525</v>
      </c>
      <c r="L36" s="1">
        <v>83.80879335303916</v>
      </c>
      <c r="M36" s="1">
        <v>6.929805142193311</v>
      </c>
      <c r="N36" s="20">
        <f t="shared" si="11"/>
        <v>2.3315963625742135</v>
      </c>
      <c r="O36" s="23" t="s">
        <v>188</v>
      </c>
      <c r="P36" s="1">
        <v>24.201937805680775</v>
      </c>
      <c r="Q36" s="1">
        <v>43.7856098342207</v>
      </c>
      <c r="R36" s="1">
        <v>32.01245236009853</v>
      </c>
      <c r="S36" s="20">
        <f t="shared" si="0"/>
        <v>-7.810514554417754</v>
      </c>
      <c r="T36" s="1">
        <v>26.087778692772325</v>
      </c>
      <c r="U36" s="1">
        <v>42.25973734026761</v>
      </c>
      <c r="V36" s="1">
        <v>31.652483966960066</v>
      </c>
      <c r="W36" s="20">
        <f t="shared" si="1"/>
        <v>-5.564705274187741</v>
      </c>
      <c r="X36" s="22">
        <v>-1.679</v>
      </c>
      <c r="Y36" s="1">
        <v>21.011614482048163</v>
      </c>
      <c r="Z36" s="1">
        <v>47.1408936968123</v>
      </c>
      <c r="AA36" s="1">
        <v>31.84749182113954</v>
      </c>
      <c r="AB36" s="20">
        <f t="shared" si="2"/>
        <v>-10.835877339091375</v>
      </c>
      <c r="AC36" s="1">
        <v>21.987439692034634</v>
      </c>
      <c r="AD36" s="1">
        <v>48.43350889770491</v>
      </c>
      <c r="AE36" s="1">
        <v>29.57905141026046</v>
      </c>
      <c r="AF36" s="20">
        <f t="shared" si="3"/>
        <v>-7.591611718225824</v>
      </c>
      <c r="AG36" s="22">
        <v>-1.646</v>
      </c>
      <c r="AH36" s="100" t="s">
        <v>2</v>
      </c>
      <c r="AI36" s="100" t="s">
        <v>2</v>
      </c>
      <c r="AJ36" s="100" t="s">
        <v>2</v>
      </c>
      <c r="AK36" s="100" t="s">
        <v>2</v>
      </c>
      <c r="AL36" s="100" t="s">
        <v>2</v>
      </c>
      <c r="AM36" s="12">
        <v>21.7</v>
      </c>
      <c r="AN36" s="12">
        <v>41.536</v>
      </c>
      <c r="AO36" s="1">
        <v>40.231925018976426</v>
      </c>
      <c r="AP36" s="1">
        <v>41.56416137741458</v>
      </c>
      <c r="AQ36" s="1">
        <v>18.20391360360899</v>
      </c>
      <c r="AR36" s="20">
        <f t="shared" si="4"/>
        <v>22.028011415367438</v>
      </c>
      <c r="AS36" s="22">
        <v>2.426</v>
      </c>
      <c r="AT36" s="12">
        <v>3.612</v>
      </c>
      <c r="AU36" s="109" t="s">
        <v>2</v>
      </c>
      <c r="AV36" s="109" t="s">
        <v>2</v>
      </c>
      <c r="AW36" s="109" t="s">
        <v>2</v>
      </c>
      <c r="AX36" s="1">
        <v>31.529466911152472</v>
      </c>
      <c r="AY36" s="1">
        <v>56.346596950373176</v>
      </c>
      <c r="AZ36" s="1">
        <v>12.123936138474354</v>
      </c>
      <c r="BA36" s="20">
        <f t="shared" si="5"/>
        <v>19.40553077267812</v>
      </c>
      <c r="BB36" s="1">
        <v>31.18175390235065</v>
      </c>
      <c r="BC36" s="1">
        <v>55.76779276971323</v>
      </c>
      <c r="BD36" s="1">
        <v>13.050453327936118</v>
      </c>
      <c r="BE36" s="20">
        <f t="shared" si="6"/>
        <v>18.13130057441453</v>
      </c>
      <c r="BF36" s="100" t="s">
        <v>2</v>
      </c>
      <c r="BG36" s="100" t="s">
        <v>2</v>
      </c>
      <c r="BH36" s="100" t="s">
        <v>2</v>
      </c>
      <c r="BI36" s="100" t="s">
        <v>2</v>
      </c>
      <c r="BJ36" s="1">
        <v>28.684297480005917</v>
      </c>
      <c r="BK36" s="1">
        <v>58.015080431107194</v>
      </c>
      <c r="BL36" s="1">
        <v>13.300622088886893</v>
      </c>
      <c r="BM36" s="20">
        <f t="shared" si="7"/>
        <v>15.383675391119024</v>
      </c>
      <c r="BN36" s="1">
        <v>29.073906226642833</v>
      </c>
      <c r="BO36" s="1">
        <v>60.48044324507129</v>
      </c>
      <c r="BP36" s="1">
        <v>10.445650528285881</v>
      </c>
      <c r="BQ36" s="20">
        <f t="shared" si="8"/>
        <v>18.628255698356952</v>
      </c>
      <c r="BR36" s="1">
        <v>42.71182100485953</v>
      </c>
      <c r="BS36" s="1">
        <v>49.00982738913844</v>
      </c>
      <c r="BT36" s="1">
        <v>8.278351606002033</v>
      </c>
      <c r="BU36" s="20">
        <f t="shared" si="12"/>
        <v>34.4334693988575</v>
      </c>
      <c r="BV36" s="22">
        <v>1.074</v>
      </c>
      <c r="BW36" s="1">
        <v>44.382321983922274</v>
      </c>
      <c r="BX36" s="1">
        <v>47.541224515008274</v>
      </c>
      <c r="BY36" s="1">
        <v>8.076453501069455</v>
      </c>
      <c r="BZ36" s="20">
        <f t="shared" si="13"/>
        <v>36.305868482852816</v>
      </c>
      <c r="CA36" s="22">
        <v>1.053</v>
      </c>
      <c r="CB36" s="22">
        <f>#N/A</f>
        <v>1.069443</v>
      </c>
      <c r="CC36" s="22"/>
      <c r="CF36" s="14"/>
      <c r="CG36" s="14"/>
      <c r="CH36" s="14"/>
      <c r="CI36" s="14"/>
      <c r="CJ36" s="14"/>
      <c r="CK36" s="14"/>
      <c r="CL36" s="14"/>
      <c r="CM36" s="14"/>
      <c r="CN36" s="14"/>
      <c r="CO36" s="14"/>
      <c r="CP36" s="14"/>
      <c r="CQ36" s="14"/>
    </row>
    <row r="37" spans="1:95" ht="12">
      <c r="A37" s="2" t="s">
        <v>67</v>
      </c>
      <c r="B37" s="1">
        <v>22.09196478883118</v>
      </c>
      <c r="C37" s="1">
        <v>56.140297147650806</v>
      </c>
      <c r="D37" s="1">
        <v>21.767738063518014</v>
      </c>
      <c r="E37" s="20">
        <f t="shared" si="9"/>
        <v>0.3242267253131672</v>
      </c>
      <c r="F37" s="1">
        <v>21.597705201926722</v>
      </c>
      <c r="G37" s="1">
        <v>47.58102068279316</v>
      </c>
      <c r="H37" s="1">
        <v>30.82127411528012</v>
      </c>
      <c r="I37" s="20">
        <f t="shared" si="10"/>
        <v>-9.223568913353397</v>
      </c>
      <c r="J37" s="22">
        <v>-1.367</v>
      </c>
      <c r="K37" s="1">
        <v>6.471967518856915</v>
      </c>
      <c r="L37" s="1">
        <v>87.87011944894633</v>
      </c>
      <c r="M37" s="1">
        <v>5.657913032196762</v>
      </c>
      <c r="N37" s="20">
        <f t="shared" si="11"/>
        <v>0.8140544866601527</v>
      </c>
      <c r="O37" s="23" t="s">
        <v>188</v>
      </c>
      <c r="P37" s="1">
        <v>24.506053018802707</v>
      </c>
      <c r="Q37" s="1">
        <v>52.50441431685463</v>
      </c>
      <c r="R37" s="1">
        <v>22.98953266434266</v>
      </c>
      <c r="S37" s="20">
        <f t="shared" si="0"/>
        <v>1.5165203544600452</v>
      </c>
      <c r="T37" s="1">
        <v>25.30968884521884</v>
      </c>
      <c r="U37" s="1">
        <v>47.12526456468429</v>
      </c>
      <c r="V37" s="1">
        <v>27.56504659009687</v>
      </c>
      <c r="W37" s="20">
        <f t="shared" si="1"/>
        <v>-2.2553577448780295</v>
      </c>
      <c r="X37" s="22">
        <v>-0.939</v>
      </c>
      <c r="Y37" s="1">
        <v>22.46094237098207</v>
      </c>
      <c r="Z37" s="1">
        <v>55.9759222737426</v>
      </c>
      <c r="AA37" s="1">
        <v>21.56313535527533</v>
      </c>
      <c r="AB37" s="20">
        <f t="shared" si="2"/>
        <v>0.8978070157067393</v>
      </c>
      <c r="AC37" s="1">
        <v>20.112521298635663</v>
      </c>
      <c r="AD37" s="1">
        <v>51.88353692534376</v>
      </c>
      <c r="AE37" s="1">
        <v>28.003941776020568</v>
      </c>
      <c r="AF37" s="20">
        <f t="shared" si="3"/>
        <v>-7.891420477384905</v>
      </c>
      <c r="AG37" s="22">
        <v>-1.805</v>
      </c>
      <c r="AH37" s="100" t="s">
        <v>2</v>
      </c>
      <c r="AI37" s="100" t="s">
        <v>2</v>
      </c>
      <c r="AJ37" s="100" t="s">
        <v>2</v>
      </c>
      <c r="AK37" s="100" t="s">
        <v>2</v>
      </c>
      <c r="AL37" s="100" t="s">
        <v>2</v>
      </c>
      <c r="AM37" s="12">
        <v>22.5</v>
      </c>
      <c r="AN37" s="12">
        <v>40.717</v>
      </c>
      <c r="AO37" s="1">
        <v>40.82809290796849</v>
      </c>
      <c r="AP37" s="1">
        <v>43.56871950516209</v>
      </c>
      <c r="AQ37" s="1">
        <v>15.603187586869424</v>
      </c>
      <c r="AR37" s="20">
        <f t="shared" si="4"/>
        <v>25.224905321099065</v>
      </c>
      <c r="AS37" s="22">
        <v>0.667</v>
      </c>
      <c r="AT37" s="12">
        <v>3.55</v>
      </c>
      <c r="AU37" s="109" t="s">
        <v>2</v>
      </c>
      <c r="AV37" s="109" t="s">
        <v>2</v>
      </c>
      <c r="AW37" s="109" t="s">
        <v>2</v>
      </c>
      <c r="AX37" s="1">
        <v>19.741308965479366</v>
      </c>
      <c r="AY37" s="1">
        <v>60.76430690954352</v>
      </c>
      <c r="AZ37" s="1">
        <v>19.494384124977117</v>
      </c>
      <c r="BA37" s="20">
        <f t="shared" si="5"/>
        <v>0.24692484050224905</v>
      </c>
      <c r="BB37" s="1">
        <v>22.072799695987612</v>
      </c>
      <c r="BC37" s="1">
        <v>56.66362082105958</v>
      </c>
      <c r="BD37" s="1">
        <v>21.263579482952807</v>
      </c>
      <c r="BE37" s="20">
        <f t="shared" si="6"/>
        <v>0.8092202130348056</v>
      </c>
      <c r="BF37" s="100" t="s">
        <v>2</v>
      </c>
      <c r="BG37" s="100" t="s">
        <v>2</v>
      </c>
      <c r="BH37" s="100" t="s">
        <v>2</v>
      </c>
      <c r="BI37" s="100" t="s">
        <v>2</v>
      </c>
      <c r="BJ37" s="1">
        <v>16.664513357213163</v>
      </c>
      <c r="BK37" s="1">
        <v>63.77874174007091</v>
      </c>
      <c r="BL37" s="1">
        <v>19.556744902715923</v>
      </c>
      <c r="BM37" s="20">
        <f t="shared" si="7"/>
        <v>-2.89223154550276</v>
      </c>
      <c r="BN37" s="1">
        <v>21.032296082596005</v>
      </c>
      <c r="BO37" s="1">
        <v>63.76683964655888</v>
      </c>
      <c r="BP37" s="1">
        <v>15.200864270845113</v>
      </c>
      <c r="BQ37" s="20">
        <f t="shared" si="8"/>
        <v>5.8314318117508925</v>
      </c>
      <c r="BR37" s="1">
        <v>48.0920743432717</v>
      </c>
      <c r="BS37" s="1">
        <v>43.161370459889945</v>
      </c>
      <c r="BT37" s="1">
        <v>8.74655519683836</v>
      </c>
      <c r="BU37" s="20">
        <f t="shared" si="12"/>
        <v>39.34551914643334</v>
      </c>
      <c r="BV37" s="22">
        <v>2.28</v>
      </c>
      <c r="BW37" s="1">
        <v>45.15042402969181</v>
      </c>
      <c r="BX37" s="1">
        <v>47.68478846363152</v>
      </c>
      <c r="BY37" s="1">
        <v>7.16478750667667</v>
      </c>
      <c r="BZ37" s="20">
        <f t="shared" si="13"/>
        <v>37.985636523015145</v>
      </c>
      <c r="CA37" s="22">
        <v>1.749</v>
      </c>
      <c r="CB37" s="22">
        <f>#N/A</f>
        <v>2.160525</v>
      </c>
      <c r="CC37" s="22"/>
      <c r="CF37" s="14"/>
      <c r="CG37" s="14"/>
      <c r="CH37" s="14"/>
      <c r="CI37" s="14"/>
      <c r="CK37" s="14"/>
      <c r="CL37" s="14"/>
      <c r="CM37" s="14"/>
      <c r="CN37" s="14"/>
      <c r="CO37" s="14"/>
      <c r="CP37" s="14"/>
      <c r="CQ37" s="14"/>
    </row>
    <row r="38" spans="1:81" ht="12">
      <c r="A38" s="2" t="s">
        <v>64</v>
      </c>
      <c r="B38" s="1">
        <v>16.182237278049065</v>
      </c>
      <c r="C38" s="1">
        <v>53.31011686707057</v>
      </c>
      <c r="D38" s="1">
        <v>30.507645854880362</v>
      </c>
      <c r="E38" s="20">
        <f t="shared" si="9"/>
        <v>-14.325408576831297</v>
      </c>
      <c r="F38" s="1">
        <v>21.503208721958973</v>
      </c>
      <c r="G38" s="1">
        <v>48.62380475978286</v>
      </c>
      <c r="H38" s="1">
        <v>29.87298651825817</v>
      </c>
      <c r="I38" s="20">
        <f t="shared" si="10"/>
        <v>-8.369777796299196</v>
      </c>
      <c r="J38" s="22">
        <v>-2.621</v>
      </c>
      <c r="K38" s="1">
        <v>9.943664723592418</v>
      </c>
      <c r="L38" s="1">
        <v>82.33737627727653</v>
      </c>
      <c r="M38" s="1">
        <v>7.718958999131048</v>
      </c>
      <c r="N38" s="20">
        <f t="shared" si="11"/>
        <v>2.22470572446137</v>
      </c>
      <c r="O38" s="23" t="s">
        <v>188</v>
      </c>
      <c r="P38" s="1">
        <v>16.342211745252975</v>
      </c>
      <c r="Q38" s="1">
        <v>56.09740938353488</v>
      </c>
      <c r="R38" s="1">
        <v>27.560378871212144</v>
      </c>
      <c r="S38" s="20">
        <f t="shared" si="0"/>
        <v>-11.21816712595917</v>
      </c>
      <c r="T38" s="1">
        <v>19.979316648286705</v>
      </c>
      <c r="U38" s="1">
        <v>51.73366523929981</v>
      </c>
      <c r="V38" s="1">
        <v>28.28701811241348</v>
      </c>
      <c r="W38" s="20">
        <f t="shared" si="1"/>
        <v>-8.307701464126776</v>
      </c>
      <c r="X38" s="22">
        <v>-2.191</v>
      </c>
      <c r="Y38" s="1">
        <v>15.435171062946317</v>
      </c>
      <c r="Z38" s="1">
        <v>55.60438114284049</v>
      </c>
      <c r="AA38" s="1">
        <v>28.960447794213195</v>
      </c>
      <c r="AB38" s="20">
        <f t="shared" si="2"/>
        <v>-13.525276731266878</v>
      </c>
      <c r="AC38" s="1">
        <v>18.345483578644135</v>
      </c>
      <c r="AD38" s="1">
        <v>49.378024092457814</v>
      </c>
      <c r="AE38" s="1">
        <v>32.27649232889805</v>
      </c>
      <c r="AF38" s="20">
        <f t="shared" si="3"/>
        <v>-13.931008750253916</v>
      </c>
      <c r="AG38" s="22">
        <v>-2.99</v>
      </c>
      <c r="AH38" s="100" t="s">
        <v>2</v>
      </c>
      <c r="AI38" s="100" t="s">
        <v>2</v>
      </c>
      <c r="AJ38" s="100" t="s">
        <v>2</v>
      </c>
      <c r="AK38" s="100" t="s">
        <v>2</v>
      </c>
      <c r="AL38" s="100" t="s">
        <v>2</v>
      </c>
      <c r="AM38" s="12">
        <v>18.4</v>
      </c>
      <c r="AN38" s="12">
        <v>44.425</v>
      </c>
      <c r="AO38" s="1">
        <v>41.32604037702756</v>
      </c>
      <c r="AP38" s="1">
        <v>41.799333974457255</v>
      </c>
      <c r="AQ38" s="1">
        <v>16.874625648515185</v>
      </c>
      <c r="AR38" s="20">
        <f t="shared" si="4"/>
        <v>24.451414728512376</v>
      </c>
      <c r="AS38" s="22">
        <v>-0.322</v>
      </c>
      <c r="AT38" s="12">
        <v>3.04</v>
      </c>
      <c r="AU38" s="109" t="s">
        <v>2</v>
      </c>
      <c r="AV38" s="109" t="s">
        <v>2</v>
      </c>
      <c r="AW38" s="109" t="s">
        <v>2</v>
      </c>
      <c r="AX38" s="1">
        <v>23.603268185191464</v>
      </c>
      <c r="AY38" s="1">
        <v>55.683729731417216</v>
      </c>
      <c r="AZ38" s="1">
        <v>20.713002083391313</v>
      </c>
      <c r="BA38" s="20">
        <f t="shared" si="5"/>
        <v>2.890266101800151</v>
      </c>
      <c r="BB38" s="1">
        <v>23.530861201886744</v>
      </c>
      <c r="BC38" s="1">
        <v>56.19305425684118</v>
      </c>
      <c r="BD38" s="1">
        <v>20.276084541272077</v>
      </c>
      <c r="BE38" s="20">
        <f t="shared" si="6"/>
        <v>3.2547766606146666</v>
      </c>
      <c r="BF38" s="100" t="s">
        <v>2</v>
      </c>
      <c r="BG38" s="100" t="s">
        <v>2</v>
      </c>
      <c r="BH38" s="100" t="s">
        <v>2</v>
      </c>
      <c r="BI38" s="100" t="s">
        <v>2</v>
      </c>
      <c r="BJ38" s="1">
        <v>21.61708585221304</v>
      </c>
      <c r="BK38" s="1">
        <v>58.47202079121116</v>
      </c>
      <c r="BL38" s="1">
        <v>19.9108933565758</v>
      </c>
      <c r="BM38" s="20">
        <f t="shared" si="7"/>
        <v>1.7061924956372394</v>
      </c>
      <c r="BN38" s="1">
        <v>23.5449641142834</v>
      </c>
      <c r="BO38" s="1">
        <v>55.8935166177412</v>
      </c>
      <c r="BP38" s="1">
        <v>20.5615192679754</v>
      </c>
      <c r="BQ38" s="20">
        <f t="shared" si="8"/>
        <v>2.983444846308</v>
      </c>
      <c r="BR38" s="1">
        <v>47.201927798237804</v>
      </c>
      <c r="BS38" s="1">
        <v>45.54433564792972</v>
      </c>
      <c r="BT38" s="1">
        <v>7.253736553832471</v>
      </c>
      <c r="BU38" s="20">
        <f t="shared" si="12"/>
        <v>39.948191244405336</v>
      </c>
      <c r="BV38" s="22">
        <v>1.22</v>
      </c>
      <c r="BW38" s="1">
        <v>44.63171336296961</v>
      </c>
      <c r="BX38" s="1">
        <v>47.94121005939678</v>
      </c>
      <c r="BY38" s="1">
        <v>7.427076577633606</v>
      </c>
      <c r="BZ38" s="20">
        <f t="shared" si="13"/>
        <v>37.20463678533601</v>
      </c>
      <c r="CA38" s="22">
        <v>1.156</v>
      </c>
      <c r="CB38" s="22">
        <f>#N/A</f>
        <v>1.208224</v>
      </c>
      <c r="CC38" s="22"/>
    </row>
    <row r="39" spans="1:81" ht="12">
      <c r="A39" s="2" t="s">
        <v>77</v>
      </c>
      <c r="B39" s="1">
        <v>13.498946073709039</v>
      </c>
      <c r="C39" s="1">
        <v>43.28580151382761</v>
      </c>
      <c r="D39" s="1">
        <v>43.21525241246334</v>
      </c>
      <c r="E39" s="20">
        <f t="shared" si="9"/>
        <v>-29.716306338754304</v>
      </c>
      <c r="F39" s="1">
        <v>14.217963742154508</v>
      </c>
      <c r="G39" s="1">
        <v>39.70165550145674</v>
      </c>
      <c r="H39" s="1">
        <v>46.080380756388756</v>
      </c>
      <c r="I39" s="20">
        <f t="shared" si="10"/>
        <v>-31.862417014234246</v>
      </c>
      <c r="J39" s="22">
        <v>-6.368</v>
      </c>
      <c r="K39" s="1">
        <v>10.805567875094226</v>
      </c>
      <c r="L39" s="1">
        <v>83.20063025446703</v>
      </c>
      <c r="M39" s="1">
        <v>5.993801870438747</v>
      </c>
      <c r="N39" s="20">
        <f t="shared" si="11"/>
        <v>4.811766004655479</v>
      </c>
      <c r="O39" s="23" t="s">
        <v>188</v>
      </c>
      <c r="P39" s="1">
        <v>13.963402841134434</v>
      </c>
      <c r="Q39" s="1">
        <v>48.27909961679295</v>
      </c>
      <c r="R39" s="1">
        <v>37.75749754207261</v>
      </c>
      <c r="S39" s="20">
        <f t="shared" si="0"/>
        <v>-23.79409470093818</v>
      </c>
      <c r="T39" s="1">
        <v>13.961787795592196</v>
      </c>
      <c r="U39" s="1">
        <v>43.730367522245366</v>
      </c>
      <c r="V39" s="1">
        <v>42.30784468216244</v>
      </c>
      <c r="W39" s="20">
        <f t="shared" si="1"/>
        <v>-28.346056886570246</v>
      </c>
      <c r="X39" s="22">
        <v>-5.346</v>
      </c>
      <c r="Y39" s="1">
        <v>8.99827109819357</v>
      </c>
      <c r="Z39" s="1">
        <v>48.71979338071629</v>
      </c>
      <c r="AA39" s="1">
        <v>42.28193552109013</v>
      </c>
      <c r="AB39" s="20">
        <f t="shared" si="2"/>
        <v>-33.283664422896564</v>
      </c>
      <c r="AC39" s="1">
        <v>11.727027292103712</v>
      </c>
      <c r="AD39" s="1">
        <v>42.04457363262185</v>
      </c>
      <c r="AE39" s="1">
        <v>46.228399075274446</v>
      </c>
      <c r="AF39" s="20">
        <f t="shared" si="3"/>
        <v>-34.50137178317073</v>
      </c>
      <c r="AG39" s="22">
        <v>-7.16</v>
      </c>
      <c r="AH39" s="100" t="s">
        <v>2</v>
      </c>
      <c r="AI39" s="100" t="s">
        <v>2</v>
      </c>
      <c r="AJ39" s="100" t="s">
        <v>2</v>
      </c>
      <c r="AK39" s="100" t="s">
        <v>2</v>
      </c>
      <c r="AL39" s="100" t="s">
        <v>2</v>
      </c>
      <c r="AM39" s="12">
        <v>19.2</v>
      </c>
      <c r="AN39" s="12">
        <v>43.688</v>
      </c>
      <c r="AO39" s="1">
        <v>36.70431203449769</v>
      </c>
      <c r="AP39" s="1">
        <v>34.974379501996644</v>
      </c>
      <c r="AQ39" s="1">
        <v>28.321308463505673</v>
      </c>
      <c r="AR39" s="20">
        <f t="shared" si="4"/>
        <v>8.383003570992017</v>
      </c>
      <c r="AS39" s="22">
        <v>-1.03</v>
      </c>
      <c r="AT39" s="12">
        <v>2.784</v>
      </c>
      <c r="AU39" s="109" t="s">
        <v>2</v>
      </c>
      <c r="AV39" s="109" t="s">
        <v>2</v>
      </c>
      <c r="AW39" s="109" t="s">
        <v>2</v>
      </c>
      <c r="AX39" s="1">
        <v>9.46404401693816</v>
      </c>
      <c r="AY39" s="1">
        <v>55.10687843037794</v>
      </c>
      <c r="AZ39" s="1">
        <v>35.42907755268389</v>
      </c>
      <c r="BA39" s="20">
        <f t="shared" si="5"/>
        <v>-25.965033535745732</v>
      </c>
      <c r="BB39" s="1">
        <v>9.241253464465142</v>
      </c>
      <c r="BC39" s="1">
        <v>54.61105287094771</v>
      </c>
      <c r="BD39" s="1">
        <v>36.14769366458715</v>
      </c>
      <c r="BE39" s="20">
        <f t="shared" si="6"/>
        <v>-26.90644020012201</v>
      </c>
      <c r="BF39" s="100" t="s">
        <v>2</v>
      </c>
      <c r="BG39" s="100" t="s">
        <v>2</v>
      </c>
      <c r="BH39" s="100" t="s">
        <v>2</v>
      </c>
      <c r="BI39" s="100" t="s">
        <v>2</v>
      </c>
      <c r="BJ39" s="1">
        <v>9.274845322886694</v>
      </c>
      <c r="BK39" s="1">
        <v>54.59834515860389</v>
      </c>
      <c r="BL39" s="1">
        <v>36.12680951850941</v>
      </c>
      <c r="BM39" s="20">
        <f t="shared" si="7"/>
        <v>-26.851964195622717</v>
      </c>
      <c r="BN39" s="1">
        <v>8.242394087302158</v>
      </c>
      <c r="BO39" s="1">
        <v>59.339637377952585</v>
      </c>
      <c r="BP39" s="1">
        <v>32.41796853474527</v>
      </c>
      <c r="BQ39" s="20">
        <f t="shared" si="8"/>
        <v>-24.17557444744311</v>
      </c>
      <c r="BR39" s="1">
        <v>8.242394087302158</v>
      </c>
      <c r="BS39" s="1">
        <v>59.339637377952585</v>
      </c>
      <c r="BT39" s="1">
        <v>32.41796853474527</v>
      </c>
      <c r="BU39" s="20">
        <f t="shared" si="12"/>
        <v>-24.17557444744311</v>
      </c>
      <c r="BV39" s="22">
        <v>0.87</v>
      </c>
      <c r="BW39" s="1">
        <v>38.65665530564033</v>
      </c>
      <c r="BX39" s="1">
        <v>50.134761430497235</v>
      </c>
      <c r="BY39" s="1">
        <v>11.208583263862442</v>
      </c>
      <c r="BZ39" s="20">
        <f t="shared" si="13"/>
        <v>27.448072041777884</v>
      </c>
      <c r="CA39" s="22">
        <v>0.501</v>
      </c>
      <c r="CB39" s="22">
        <f>#N/A</f>
        <v>0.799152</v>
      </c>
      <c r="CC39" s="22"/>
    </row>
    <row r="40" spans="1:81" ht="12">
      <c r="A40" s="2" t="s">
        <v>78</v>
      </c>
      <c r="B40" s="1">
        <v>8.491474723261842</v>
      </c>
      <c r="C40" s="1">
        <v>35.54887283126878</v>
      </c>
      <c r="D40" s="1">
        <v>55.95965244546939</v>
      </c>
      <c r="E40" s="20">
        <f t="shared" si="9"/>
        <v>-47.46817772220754</v>
      </c>
      <c r="F40" s="1">
        <v>7.737251889241172</v>
      </c>
      <c r="G40" s="1">
        <v>33.26081475390576</v>
      </c>
      <c r="H40" s="1">
        <v>59.001933356853066</v>
      </c>
      <c r="I40" s="20">
        <f t="shared" si="10"/>
        <v>-51.264681467611894</v>
      </c>
      <c r="J40" s="22">
        <v>-15.475</v>
      </c>
      <c r="K40" s="1">
        <v>14.236391987837427</v>
      </c>
      <c r="L40" s="1">
        <v>79.79524368905298</v>
      </c>
      <c r="M40" s="1">
        <v>5.968364323109599</v>
      </c>
      <c r="N40" s="20">
        <f t="shared" si="11"/>
        <v>8.268027664727828</v>
      </c>
      <c r="O40" s="23" t="s">
        <v>188</v>
      </c>
      <c r="P40" s="1">
        <v>9.537011254339104</v>
      </c>
      <c r="Q40" s="1">
        <v>35.09715258329301</v>
      </c>
      <c r="R40" s="1">
        <v>55.365836162367884</v>
      </c>
      <c r="S40" s="20">
        <f t="shared" si="0"/>
        <v>-45.82882490802878</v>
      </c>
      <c r="T40" s="1">
        <v>7.990956138027948</v>
      </c>
      <c r="U40" s="1">
        <v>32.86525612885709</v>
      </c>
      <c r="V40" s="1">
        <v>59.14378773311496</v>
      </c>
      <c r="W40" s="20">
        <f t="shared" si="1"/>
        <v>-51.152831595087015</v>
      </c>
      <c r="X40" s="22">
        <v>-14.707</v>
      </c>
      <c r="Y40" s="1">
        <v>8.748455621609482</v>
      </c>
      <c r="Z40" s="1">
        <v>35.730295536522284</v>
      </c>
      <c r="AA40" s="1">
        <v>55.52124884186823</v>
      </c>
      <c r="AB40" s="20">
        <f t="shared" si="2"/>
        <v>-46.77279322025875</v>
      </c>
      <c r="AC40" s="1">
        <v>5.3008780244579405</v>
      </c>
      <c r="AD40" s="1">
        <v>34.94821839120374</v>
      </c>
      <c r="AE40" s="1">
        <v>59.750903584338324</v>
      </c>
      <c r="AF40" s="20">
        <f t="shared" si="3"/>
        <v>-54.45002555988039</v>
      </c>
      <c r="AG40" s="22">
        <v>-15.772</v>
      </c>
      <c r="AH40" s="100" t="s">
        <v>2</v>
      </c>
      <c r="AI40" s="100" t="s">
        <v>2</v>
      </c>
      <c r="AJ40" s="100" t="s">
        <v>2</v>
      </c>
      <c r="AK40" s="100" t="s">
        <v>2</v>
      </c>
      <c r="AL40" s="100" t="s">
        <v>2</v>
      </c>
      <c r="AM40" s="12">
        <v>27.2</v>
      </c>
      <c r="AN40" s="12">
        <v>43.566</v>
      </c>
      <c r="AO40" s="1">
        <v>40.005938362310594</v>
      </c>
      <c r="AP40" s="1">
        <v>26.32090118087072</v>
      </c>
      <c r="AQ40" s="1">
        <v>33.673160456818685</v>
      </c>
      <c r="AR40" s="20">
        <f t="shared" si="4"/>
        <v>6.332777905491909</v>
      </c>
      <c r="AS40" s="22">
        <v>-5.681</v>
      </c>
      <c r="AT40" s="12">
        <v>3.325</v>
      </c>
      <c r="AU40" s="22">
        <v>-1.3278487258229745</v>
      </c>
      <c r="AV40" s="22">
        <v>-0.0037024321613330358</v>
      </c>
      <c r="AW40" s="22">
        <v>-9.32665663612967</v>
      </c>
      <c r="AX40" s="1">
        <v>21.011867960621302</v>
      </c>
      <c r="AY40" s="1">
        <v>51.839489399703595</v>
      </c>
      <c r="AZ40" s="1">
        <v>27.148642639675103</v>
      </c>
      <c r="BA40" s="20">
        <f t="shared" si="5"/>
        <v>-6.136774679053801</v>
      </c>
      <c r="BB40" s="1">
        <v>22.026727489785316</v>
      </c>
      <c r="BC40" s="1">
        <v>50.81759296525762</v>
      </c>
      <c r="BD40" s="1">
        <v>27.155679544957064</v>
      </c>
      <c r="BE40" s="20">
        <f t="shared" si="6"/>
        <v>-5.128952055171748</v>
      </c>
      <c r="BF40" s="100" t="s">
        <v>2</v>
      </c>
      <c r="BG40" s="100" t="s">
        <v>2</v>
      </c>
      <c r="BH40" s="100" t="s">
        <v>2</v>
      </c>
      <c r="BI40" s="100" t="s">
        <v>2</v>
      </c>
      <c r="BJ40" s="1">
        <v>20.282303066563486</v>
      </c>
      <c r="BK40" s="1">
        <v>52.52432112461373</v>
      </c>
      <c r="BL40" s="1">
        <v>27.19337580882279</v>
      </c>
      <c r="BM40" s="20">
        <f t="shared" si="7"/>
        <v>-6.911072742259304</v>
      </c>
      <c r="BN40" s="1">
        <v>18.705185734231655</v>
      </c>
      <c r="BO40" s="1">
        <v>58.26196107600563</v>
      </c>
      <c r="BP40" s="1">
        <v>23.032853189762708</v>
      </c>
      <c r="BQ40" s="20">
        <f t="shared" si="8"/>
        <v>-4.327667455531053</v>
      </c>
      <c r="BR40" s="1">
        <v>18.705185734231655</v>
      </c>
      <c r="BS40" s="1">
        <v>58.26196107600563</v>
      </c>
      <c r="BT40" s="1">
        <v>23.032853189762708</v>
      </c>
      <c r="BU40" s="20">
        <f t="shared" si="12"/>
        <v>-4.327667455531053</v>
      </c>
      <c r="BV40" s="22">
        <v>-0.511</v>
      </c>
      <c r="BW40" s="1">
        <v>40.48835096274422</v>
      </c>
      <c r="BX40" s="1">
        <v>44.315158006853984</v>
      </c>
      <c r="BY40" s="1">
        <v>15.196491030401798</v>
      </c>
      <c r="BZ40" s="20">
        <f t="shared" si="13"/>
        <v>25.291859932342422</v>
      </c>
      <c r="CA40" s="22">
        <v>-0.529</v>
      </c>
      <c r="CB40" s="22">
        <f>#N/A</f>
        <v>-0.515896</v>
      </c>
      <c r="CC40" s="22"/>
    </row>
    <row r="41" spans="1:81" ht="12">
      <c r="A41" s="2" t="s">
        <v>67</v>
      </c>
      <c r="B41" s="1">
        <v>14.8865391874756</v>
      </c>
      <c r="C41" s="1">
        <v>43.717856609059474</v>
      </c>
      <c r="D41" s="1">
        <v>41.39560420346493</v>
      </c>
      <c r="E41" s="20">
        <f t="shared" si="9"/>
        <v>-26.50906501598933</v>
      </c>
      <c r="F41" s="1">
        <v>6.740521436117161</v>
      </c>
      <c r="G41" s="1">
        <v>30.993265574550545</v>
      </c>
      <c r="H41" s="1">
        <v>62.2662129893323</v>
      </c>
      <c r="I41" s="20">
        <f t="shared" si="10"/>
        <v>-55.52569155321514</v>
      </c>
      <c r="J41" s="22">
        <v>-15.97</v>
      </c>
      <c r="K41" s="1">
        <v>12.648748709874926</v>
      </c>
      <c r="L41" s="1">
        <v>78.78137876025313</v>
      </c>
      <c r="M41" s="1">
        <v>8.569872529871937</v>
      </c>
      <c r="N41" s="20">
        <f t="shared" si="11"/>
        <v>4.07887618000299</v>
      </c>
      <c r="O41" s="23" t="s">
        <v>188</v>
      </c>
      <c r="P41" s="1">
        <v>13.761225495373127</v>
      </c>
      <c r="Q41" s="1">
        <v>48.89350114544443</v>
      </c>
      <c r="R41" s="1">
        <v>37.345273359182436</v>
      </c>
      <c r="S41" s="20">
        <f t="shared" si="0"/>
        <v>-23.58404786380931</v>
      </c>
      <c r="T41" s="1">
        <v>8.270118556864448</v>
      </c>
      <c r="U41" s="1">
        <v>30.96453281703712</v>
      </c>
      <c r="V41" s="1">
        <v>60.76534862609844</v>
      </c>
      <c r="W41" s="20">
        <f t="shared" si="1"/>
        <v>-52.49523006923399</v>
      </c>
      <c r="X41" s="22">
        <v>-14.06</v>
      </c>
      <c r="Y41" s="1">
        <v>13.58128143451339</v>
      </c>
      <c r="Z41" s="1">
        <v>46.72913735788575</v>
      </c>
      <c r="AA41" s="1">
        <v>39.68958120760087</v>
      </c>
      <c r="AB41" s="20">
        <f t="shared" si="2"/>
        <v>-26.108299773087477</v>
      </c>
      <c r="AC41" s="1">
        <v>6.850451760466049</v>
      </c>
      <c r="AD41" s="1">
        <v>32.99244273487334</v>
      </c>
      <c r="AE41" s="1">
        <v>60.1571055046606</v>
      </c>
      <c r="AF41" s="20">
        <f t="shared" si="3"/>
        <v>-53.30665374419455</v>
      </c>
      <c r="AG41" s="22">
        <v>-15.16</v>
      </c>
      <c r="AH41" s="100" t="s">
        <v>2</v>
      </c>
      <c r="AI41" s="100" t="s">
        <v>2</v>
      </c>
      <c r="AJ41" s="100" t="s">
        <v>2</v>
      </c>
      <c r="AK41" s="100" t="s">
        <v>2</v>
      </c>
      <c r="AL41" s="100" t="s">
        <v>2</v>
      </c>
      <c r="AM41" s="12">
        <v>29.6</v>
      </c>
      <c r="AN41" s="12">
        <v>40.127</v>
      </c>
      <c r="AO41" s="1">
        <v>6.512618812694865</v>
      </c>
      <c r="AP41" s="1">
        <v>42.65427502363623</v>
      </c>
      <c r="AQ41" s="1">
        <v>50.83310616366891</v>
      </c>
      <c r="AR41" s="20">
        <f t="shared" si="4"/>
        <v>-44.32048735097404</v>
      </c>
      <c r="AS41" s="22">
        <v>-12.326</v>
      </c>
      <c r="AT41" s="12">
        <v>2.314</v>
      </c>
      <c r="AU41" s="22">
        <v>-3.9243508886689256</v>
      </c>
      <c r="AV41" s="22">
        <v>-2.53852037129937</v>
      </c>
      <c r="AW41" s="22">
        <v>-12.096050144925925</v>
      </c>
      <c r="AX41" s="1">
        <v>15.965696041155583</v>
      </c>
      <c r="AY41" s="1">
        <v>57.99420464126759</v>
      </c>
      <c r="AZ41" s="1">
        <v>26.040099317576825</v>
      </c>
      <c r="BA41" s="20">
        <f t="shared" si="5"/>
        <v>-10.074403276421242</v>
      </c>
      <c r="BB41" s="1">
        <v>19.015637558686667</v>
      </c>
      <c r="BC41" s="1">
        <v>54.414828582580085</v>
      </c>
      <c r="BD41" s="1">
        <v>26.56953385873324</v>
      </c>
      <c r="BE41" s="20">
        <f t="shared" si="6"/>
        <v>-7.553896300046574</v>
      </c>
      <c r="BF41" s="100" t="s">
        <v>2</v>
      </c>
      <c r="BG41" s="100" t="s">
        <v>2</v>
      </c>
      <c r="BH41" s="100" t="s">
        <v>2</v>
      </c>
      <c r="BI41" s="100" t="s">
        <v>2</v>
      </c>
      <c r="BJ41" s="1">
        <v>17.223519205897666</v>
      </c>
      <c r="BK41" s="1">
        <v>58.48623140529956</v>
      </c>
      <c r="BL41" s="1">
        <v>24.290249388802767</v>
      </c>
      <c r="BM41" s="20">
        <f t="shared" si="7"/>
        <v>-7.066730182905101</v>
      </c>
      <c r="BN41" s="1">
        <v>19.241247412331536</v>
      </c>
      <c r="BO41" s="1">
        <v>54.06339911020732</v>
      </c>
      <c r="BP41" s="1">
        <v>26.695353477461143</v>
      </c>
      <c r="BQ41" s="20">
        <f t="shared" si="8"/>
        <v>-7.454106065129608</v>
      </c>
      <c r="BR41" s="1">
        <v>5.262297185247536</v>
      </c>
      <c r="BS41" s="1">
        <v>67.34011366650698</v>
      </c>
      <c r="BT41" s="1">
        <v>27.397589148245487</v>
      </c>
      <c r="BU41" s="20">
        <f t="shared" si="12"/>
        <v>-22.13529196299795</v>
      </c>
      <c r="BV41" s="22">
        <v>-1.832</v>
      </c>
      <c r="BW41" s="1">
        <v>3.776718657108564</v>
      </c>
      <c r="BX41" s="1">
        <v>73.68044427753966</v>
      </c>
      <c r="BY41" s="1">
        <v>22.542837065351772</v>
      </c>
      <c r="BZ41" s="20">
        <f t="shared" si="13"/>
        <v>-18.76611840824321</v>
      </c>
      <c r="CA41" s="22">
        <v>-1.507</v>
      </c>
      <c r="CB41" s="22">
        <f>#N/A</f>
        <v>-1.7358000000000002</v>
      </c>
      <c r="CC41" s="22"/>
    </row>
    <row r="42" spans="1:81" ht="12">
      <c r="A42" s="2" t="s">
        <v>64</v>
      </c>
      <c r="B42" s="1">
        <v>16.457081665897228</v>
      </c>
      <c r="C42" s="1">
        <v>44.660687303393075</v>
      </c>
      <c r="D42" s="1">
        <v>38.8822310307097</v>
      </c>
      <c r="E42" s="20">
        <f t="shared" si="9"/>
        <v>-22.42514936481247</v>
      </c>
      <c r="F42" s="1">
        <v>8.20730276302572</v>
      </c>
      <c r="G42" s="1">
        <v>30.45217072941626</v>
      </c>
      <c r="H42" s="1">
        <v>61.340526507558025</v>
      </c>
      <c r="I42" s="20">
        <f t="shared" si="10"/>
        <v>-53.1332237445323</v>
      </c>
      <c r="J42" s="22">
        <v>-12.89</v>
      </c>
      <c r="K42" s="1">
        <v>11.76888565542888</v>
      </c>
      <c r="L42" s="1">
        <v>78.14144118837075</v>
      </c>
      <c r="M42" s="1">
        <v>10.089673156200371</v>
      </c>
      <c r="N42" s="20">
        <f t="shared" si="11"/>
        <v>1.679212499228509</v>
      </c>
      <c r="O42" s="23" t="s">
        <v>188</v>
      </c>
      <c r="P42" s="1">
        <v>15.433147899678335</v>
      </c>
      <c r="Q42" s="1">
        <v>45.01059648077367</v>
      </c>
      <c r="R42" s="1">
        <v>39.556255619548</v>
      </c>
      <c r="S42" s="20">
        <f t="shared" si="0"/>
        <v>-24.12310771986966</v>
      </c>
      <c r="T42" s="1">
        <v>7.35577935141275</v>
      </c>
      <c r="U42" s="1">
        <v>30.643467550080388</v>
      </c>
      <c r="V42" s="1">
        <v>62.00075309850687</v>
      </c>
      <c r="W42" s="20">
        <f t="shared" si="1"/>
        <v>-54.64497374709412</v>
      </c>
      <c r="X42" s="22">
        <v>-13.384</v>
      </c>
      <c r="Y42" s="1">
        <v>16.193438489855318</v>
      </c>
      <c r="Z42" s="1">
        <v>47.22007406537896</v>
      </c>
      <c r="AA42" s="1">
        <v>36.58648744476572</v>
      </c>
      <c r="AB42" s="20">
        <f t="shared" si="2"/>
        <v>-20.393048954910405</v>
      </c>
      <c r="AC42" s="1">
        <v>8.275252169299678</v>
      </c>
      <c r="AD42" s="1">
        <v>29.880669119550085</v>
      </c>
      <c r="AE42" s="1">
        <v>61.84407871115024</v>
      </c>
      <c r="AF42" s="20">
        <f t="shared" si="3"/>
        <v>-53.56882654185056</v>
      </c>
      <c r="AG42" s="22">
        <v>-13.523</v>
      </c>
      <c r="AH42" s="100" t="s">
        <v>2</v>
      </c>
      <c r="AI42" s="100" t="s">
        <v>2</v>
      </c>
      <c r="AJ42" s="100" t="s">
        <v>2</v>
      </c>
      <c r="AK42" s="100" t="s">
        <v>2</v>
      </c>
      <c r="AL42" s="100" t="s">
        <v>2</v>
      </c>
      <c r="AM42" s="12">
        <v>28.2</v>
      </c>
      <c r="AN42" s="12">
        <v>40.263</v>
      </c>
      <c r="AO42" s="1">
        <v>11.625068340232046</v>
      </c>
      <c r="AP42" s="1">
        <v>38.09482124552391</v>
      </c>
      <c r="AQ42" s="1">
        <v>50.28011041424404</v>
      </c>
      <c r="AR42" s="20">
        <f t="shared" si="4"/>
        <v>-38.655042074011995</v>
      </c>
      <c r="AS42" s="22">
        <v>-9.189</v>
      </c>
      <c r="AT42" s="12">
        <v>2.273</v>
      </c>
      <c r="AU42" s="22">
        <v>-6.070533833118986</v>
      </c>
      <c r="AV42" s="22">
        <v>-5.897241632578584</v>
      </c>
      <c r="AW42" s="22">
        <v>-7.176388710342351</v>
      </c>
      <c r="AX42" s="1">
        <v>23.33237480161538</v>
      </c>
      <c r="AY42" s="1">
        <v>59.18959695807523</v>
      </c>
      <c r="AZ42" s="1">
        <v>17.478028240309392</v>
      </c>
      <c r="BA42" s="20">
        <f t="shared" si="5"/>
        <v>5.854346561305988</v>
      </c>
      <c r="BB42" s="1">
        <v>23.126743554585936</v>
      </c>
      <c r="BC42" s="1">
        <v>57.30643945131785</v>
      </c>
      <c r="BD42" s="1">
        <v>19.566816994096218</v>
      </c>
      <c r="BE42" s="20">
        <f t="shared" si="6"/>
        <v>3.5599265604897177</v>
      </c>
      <c r="BF42" s="100" t="s">
        <v>2</v>
      </c>
      <c r="BG42" s="100" t="s">
        <v>2</v>
      </c>
      <c r="BH42" s="100" t="s">
        <v>2</v>
      </c>
      <c r="BI42" s="100" t="s">
        <v>2</v>
      </c>
      <c r="BJ42" s="1">
        <v>21.68491407848015</v>
      </c>
      <c r="BK42" s="1">
        <v>60.28400037547996</v>
      </c>
      <c r="BL42" s="1">
        <v>18.031085546039886</v>
      </c>
      <c r="BM42" s="20">
        <f t="shared" si="7"/>
        <v>3.653828532440265</v>
      </c>
      <c r="BN42" s="1">
        <v>23.84761226828804</v>
      </c>
      <c r="BO42" s="1">
        <v>56.59795579304038</v>
      </c>
      <c r="BP42" s="1">
        <v>19.554431938671588</v>
      </c>
      <c r="BQ42" s="20">
        <f t="shared" si="8"/>
        <v>4.293180329616451</v>
      </c>
      <c r="BR42" s="1">
        <v>8.067107722172404</v>
      </c>
      <c r="BS42" s="1">
        <v>64.06621170562553</v>
      </c>
      <c r="BT42" s="1">
        <v>27.866680572202064</v>
      </c>
      <c r="BU42" s="20">
        <f t="shared" si="12"/>
        <v>-19.799572850029662</v>
      </c>
      <c r="BV42" s="22">
        <v>-3.089</v>
      </c>
      <c r="BW42" s="1">
        <v>7.493906304943752</v>
      </c>
      <c r="BX42" s="1">
        <v>69.20004710265916</v>
      </c>
      <c r="BY42" s="1">
        <v>23.30604659239709</v>
      </c>
      <c r="BZ42" s="20">
        <f t="shared" si="13"/>
        <v>-15.812140287453339</v>
      </c>
      <c r="CA42" s="22">
        <v>-2.099</v>
      </c>
      <c r="CB42" s="22">
        <f>#N/A</f>
        <v>-2.8098199999999998</v>
      </c>
      <c r="CC42" s="22"/>
    </row>
    <row r="43" spans="1:81" ht="12">
      <c r="A43" s="2" t="s">
        <v>79</v>
      </c>
      <c r="B43" s="1">
        <v>26.833944004409304</v>
      </c>
      <c r="C43" s="1">
        <v>43.187795865765956</v>
      </c>
      <c r="D43" s="1">
        <v>29.97826012982474</v>
      </c>
      <c r="E43" s="20">
        <f t="shared" si="9"/>
        <v>-3.144316125415436</v>
      </c>
      <c r="F43" s="1">
        <v>15.635020828444436</v>
      </c>
      <c r="G43" s="1">
        <v>33.92763177738687</v>
      </c>
      <c r="H43" s="1">
        <v>50.4373473941687</v>
      </c>
      <c r="I43" s="20">
        <f t="shared" si="10"/>
        <v>-34.80232656572426</v>
      </c>
      <c r="J43" s="22">
        <v>-9.694</v>
      </c>
      <c r="K43" s="1">
        <v>9.01227907975915</v>
      </c>
      <c r="L43" s="1">
        <v>80.35499708108286</v>
      </c>
      <c r="M43" s="1">
        <v>10.63272383915799</v>
      </c>
      <c r="N43" s="20">
        <f t="shared" si="11"/>
        <v>-1.6204447593988398</v>
      </c>
      <c r="O43" s="23" t="s">
        <v>188</v>
      </c>
      <c r="P43" s="1">
        <v>27.7604654998038</v>
      </c>
      <c r="Q43" s="1">
        <v>43.419735897927076</v>
      </c>
      <c r="R43" s="1">
        <v>28.819798602269124</v>
      </c>
      <c r="S43" s="20">
        <f t="shared" si="0"/>
        <v>-1.0593331024653239</v>
      </c>
      <c r="T43" s="1">
        <v>16.210078759799938</v>
      </c>
      <c r="U43" s="1">
        <v>33.66393860919244</v>
      </c>
      <c r="V43" s="1">
        <v>50.12598263100762</v>
      </c>
      <c r="W43" s="20">
        <f t="shared" si="1"/>
        <v>-33.91590387120769</v>
      </c>
      <c r="X43" s="22">
        <v>-10.216</v>
      </c>
      <c r="Y43" s="1">
        <v>23.959749714723326</v>
      </c>
      <c r="Z43" s="1">
        <v>49.33268582512104</v>
      </c>
      <c r="AA43" s="1">
        <v>26.707564460155638</v>
      </c>
      <c r="AB43" s="20">
        <f t="shared" si="2"/>
        <v>-2.7478147454323114</v>
      </c>
      <c r="AC43" s="1">
        <v>15.297873524738808</v>
      </c>
      <c r="AD43" s="1">
        <v>34.73570568055997</v>
      </c>
      <c r="AE43" s="1">
        <v>49.96642079470123</v>
      </c>
      <c r="AF43" s="20">
        <f t="shared" si="3"/>
        <v>-34.66854726996242</v>
      </c>
      <c r="AG43" s="22">
        <v>-10.057</v>
      </c>
      <c r="AH43" s="100" t="s">
        <v>2</v>
      </c>
      <c r="AI43" s="100" t="s">
        <v>2</v>
      </c>
      <c r="AJ43" s="100" t="s">
        <v>2</v>
      </c>
      <c r="AK43" s="100" t="s">
        <v>2</v>
      </c>
      <c r="AL43" s="100" t="s">
        <v>2</v>
      </c>
      <c r="AM43" s="12">
        <v>24.6</v>
      </c>
      <c r="AN43" s="12">
        <v>42.903</v>
      </c>
      <c r="AO43" s="1">
        <v>12.169058342012509</v>
      </c>
      <c r="AP43" s="1">
        <v>45.32769354148993</v>
      </c>
      <c r="AQ43" s="1">
        <v>42.50324811649756</v>
      </c>
      <c r="AR43" s="20">
        <f t="shared" si="4"/>
        <v>-30.33418977448505</v>
      </c>
      <c r="AS43" s="22">
        <v>-8.082</v>
      </c>
      <c r="AT43" s="12">
        <v>2.382</v>
      </c>
      <c r="AU43" s="22">
        <v>-5.5231276024965155</v>
      </c>
      <c r="AV43" s="22">
        <v>-5.471819024216586</v>
      </c>
      <c r="AW43" s="22">
        <v>-5.852589429938661</v>
      </c>
      <c r="AX43" s="1">
        <v>20.77090846945043</v>
      </c>
      <c r="AY43" s="1">
        <v>60.267289679696546</v>
      </c>
      <c r="AZ43" s="1">
        <v>18.961801850853025</v>
      </c>
      <c r="BA43" s="20">
        <f t="shared" si="5"/>
        <v>1.8091066185974043</v>
      </c>
      <c r="BB43" s="1">
        <v>20.619191355855833</v>
      </c>
      <c r="BC43" s="1">
        <v>59.98706952116878</v>
      </c>
      <c r="BD43" s="1">
        <v>19.393739122975393</v>
      </c>
      <c r="BE43" s="20">
        <f t="shared" si="6"/>
        <v>1.2254522328804391</v>
      </c>
      <c r="BF43" s="100" t="s">
        <v>2</v>
      </c>
      <c r="BG43" s="100" t="s">
        <v>2</v>
      </c>
      <c r="BH43" s="100" t="s">
        <v>2</v>
      </c>
      <c r="BI43" s="100" t="s">
        <v>2</v>
      </c>
      <c r="BJ43" s="1">
        <v>20.709444386831198</v>
      </c>
      <c r="BK43" s="1">
        <v>60.79050335659214</v>
      </c>
      <c r="BL43" s="1">
        <v>18.500052256576662</v>
      </c>
      <c r="BM43" s="20">
        <f t="shared" si="7"/>
        <v>2.2093921302545354</v>
      </c>
      <c r="BN43" s="1">
        <v>28.469971962654157</v>
      </c>
      <c r="BO43" s="1">
        <v>55.50964478169005</v>
      </c>
      <c r="BP43" s="1">
        <v>16.020383255655794</v>
      </c>
      <c r="BQ43" s="20">
        <f t="shared" si="8"/>
        <v>12.449588706998362</v>
      </c>
      <c r="BR43" s="1">
        <v>13.024938942594913</v>
      </c>
      <c r="BS43" s="1">
        <v>68.06785149852827</v>
      </c>
      <c r="BT43" s="1">
        <v>18.90720955887682</v>
      </c>
      <c r="BU43" s="20">
        <f t="shared" si="12"/>
        <v>-5.882270616281906</v>
      </c>
      <c r="BV43" s="22">
        <v>-0.829</v>
      </c>
      <c r="BW43" s="1">
        <v>11.455466298515823</v>
      </c>
      <c r="BX43" s="1">
        <v>70.56011720054207</v>
      </c>
      <c r="BY43" s="1">
        <v>17.9844165009421</v>
      </c>
      <c r="BZ43" s="20">
        <f t="shared" si="13"/>
        <v>-6.528950202426277</v>
      </c>
      <c r="CA43" s="22">
        <v>-0.866</v>
      </c>
      <c r="CB43" s="22">
        <f>#N/A</f>
        <v>-0.8381019999999999</v>
      </c>
      <c r="CC43" s="22"/>
    </row>
    <row r="44" spans="1:82" ht="12">
      <c r="A44" s="2" t="s">
        <v>80</v>
      </c>
      <c r="B44" s="1">
        <v>25.830955286825503</v>
      </c>
      <c r="C44" s="1">
        <v>48.55808042746681</v>
      </c>
      <c r="D44" s="1">
        <v>25.610964285707688</v>
      </c>
      <c r="E44" s="20">
        <f t="shared" si="9"/>
        <v>0.21999100111781544</v>
      </c>
      <c r="F44" s="1">
        <v>27.516544828656457</v>
      </c>
      <c r="G44" s="1">
        <v>42.7021229190154</v>
      </c>
      <c r="H44" s="1">
        <v>29.78133225232814</v>
      </c>
      <c r="I44" s="20">
        <f t="shared" si="10"/>
        <v>-2.2647874236716845</v>
      </c>
      <c r="J44" s="22">
        <v>-2.206</v>
      </c>
      <c r="K44" s="1">
        <v>5.9767238638334</v>
      </c>
      <c r="L44" s="1">
        <v>82.62910294039578</v>
      </c>
      <c r="M44" s="1">
        <v>11.394173195770817</v>
      </c>
      <c r="N44" s="20">
        <f t="shared" si="11"/>
        <v>-5.417449331937417</v>
      </c>
      <c r="O44" s="23" t="s">
        <v>188</v>
      </c>
      <c r="P44" s="1">
        <v>25.377658254120973</v>
      </c>
      <c r="Q44" s="1">
        <v>46.99334685388518</v>
      </c>
      <c r="R44" s="1">
        <v>27.62899489199385</v>
      </c>
      <c r="S44" s="20">
        <f t="shared" si="0"/>
        <v>-2.2513366378728783</v>
      </c>
      <c r="T44" s="1">
        <v>26.55762042009811</v>
      </c>
      <c r="U44" s="1">
        <v>42.555752664735145</v>
      </c>
      <c r="V44" s="1">
        <v>30.886626915166744</v>
      </c>
      <c r="W44" s="20">
        <f t="shared" si="1"/>
        <v>-4.329006495068633</v>
      </c>
      <c r="X44" s="22">
        <v>-2.365</v>
      </c>
      <c r="Y44" s="1">
        <v>31.116305124999162</v>
      </c>
      <c r="Z44" s="1">
        <v>45.51221603440846</v>
      </c>
      <c r="AA44" s="1">
        <v>23.37147884059238</v>
      </c>
      <c r="AB44" s="20">
        <f t="shared" si="2"/>
        <v>7.744826284406781</v>
      </c>
      <c r="AC44" s="1">
        <v>30.94802215432188</v>
      </c>
      <c r="AD44" s="1">
        <v>42.55716556260769</v>
      </c>
      <c r="AE44" s="1">
        <v>26.494812283070434</v>
      </c>
      <c r="AF44" s="20">
        <f t="shared" si="3"/>
        <v>4.453209871251445</v>
      </c>
      <c r="AG44" s="22">
        <v>-0.825</v>
      </c>
      <c r="AH44" s="100" t="s">
        <v>2</v>
      </c>
      <c r="AI44" s="100" t="s">
        <v>2</v>
      </c>
      <c r="AJ44" s="100" t="s">
        <v>2</v>
      </c>
      <c r="AK44" s="100" t="s">
        <v>2</v>
      </c>
      <c r="AL44" s="100" t="s">
        <v>2</v>
      </c>
      <c r="AM44" s="12">
        <v>31.1</v>
      </c>
      <c r="AN44" s="12">
        <v>40.829</v>
      </c>
      <c r="AO44" s="1">
        <v>26.8261111938312</v>
      </c>
      <c r="AP44" s="1">
        <v>53.62497932124698</v>
      </c>
      <c r="AQ44" s="1">
        <v>19.548909484921822</v>
      </c>
      <c r="AR44" s="20">
        <f t="shared" si="4"/>
        <v>7.277201708909377</v>
      </c>
      <c r="AS44" s="22">
        <v>-0.183</v>
      </c>
      <c r="AT44" s="12">
        <v>2.181</v>
      </c>
      <c r="AU44" s="22">
        <v>-4.704744400577155</v>
      </c>
      <c r="AV44" s="22">
        <v>-4.961250448996637</v>
      </c>
      <c r="AW44" s="22">
        <v>-2.9959445433927527</v>
      </c>
      <c r="AX44" s="1">
        <v>32.15961481782013</v>
      </c>
      <c r="AY44" s="1">
        <v>58.45699388544187</v>
      </c>
      <c r="AZ44" s="1">
        <v>9.383391296738006</v>
      </c>
      <c r="BA44" s="20">
        <f t="shared" si="5"/>
        <v>22.776223521082123</v>
      </c>
      <c r="BB44" s="1">
        <v>30.282188045490678</v>
      </c>
      <c r="BC44" s="1">
        <v>58.84103333659081</v>
      </c>
      <c r="BD44" s="1">
        <v>10.876778617918513</v>
      </c>
      <c r="BE44" s="20">
        <f t="shared" si="6"/>
        <v>19.405409427572167</v>
      </c>
      <c r="BF44" s="100" t="s">
        <v>2</v>
      </c>
      <c r="BG44" s="100" t="s">
        <v>2</v>
      </c>
      <c r="BH44" s="100" t="s">
        <v>2</v>
      </c>
      <c r="BI44" s="100" t="s">
        <v>2</v>
      </c>
      <c r="BJ44" s="1">
        <v>30.502911599114775</v>
      </c>
      <c r="BK44" s="1">
        <v>59.30771066269581</v>
      </c>
      <c r="BL44" s="1">
        <v>10.189377738189417</v>
      </c>
      <c r="BM44" s="20">
        <f t="shared" si="7"/>
        <v>20.313533860925357</v>
      </c>
      <c r="BN44" s="1">
        <v>33.7286257336184</v>
      </c>
      <c r="BO44" s="1">
        <v>60.345479474862394</v>
      </c>
      <c r="BP44" s="1">
        <v>5.925894791519203</v>
      </c>
      <c r="BQ44" s="20">
        <f t="shared" si="8"/>
        <v>27.8027309420992</v>
      </c>
      <c r="BR44" s="1">
        <v>10.620684354014626</v>
      </c>
      <c r="BS44" s="1">
        <v>75.38952717553519</v>
      </c>
      <c r="BT44" s="1">
        <v>13.989788470450174</v>
      </c>
      <c r="BU44" s="20">
        <f t="shared" si="12"/>
        <v>-3.3691041164355475</v>
      </c>
      <c r="BV44" s="22">
        <v>-0.562</v>
      </c>
      <c r="BW44" s="1">
        <v>12.765592965483599</v>
      </c>
      <c r="BX44" s="1">
        <v>76.98405909235052</v>
      </c>
      <c r="BY44" s="1">
        <v>10.250347942165881</v>
      </c>
      <c r="BZ44" s="20">
        <f t="shared" si="13"/>
        <v>2.5152450233177177</v>
      </c>
      <c r="CA44" s="22">
        <v>-0.067</v>
      </c>
      <c r="CB44" s="22">
        <f>#N/A</f>
        <v>-0.4080550000000001</v>
      </c>
      <c r="CC44" s="22"/>
      <c r="CD44" s="6"/>
    </row>
    <row r="45" spans="1:81" ht="12">
      <c r="A45" s="2" t="s">
        <v>67</v>
      </c>
      <c r="B45" s="1">
        <v>33.08542530160299</v>
      </c>
      <c r="C45" s="1">
        <v>48.33484416560705</v>
      </c>
      <c r="D45" s="1">
        <v>18.579730532789963</v>
      </c>
      <c r="E45" s="20">
        <f t="shared" si="9"/>
        <v>14.505694768813026</v>
      </c>
      <c r="F45" s="1">
        <v>33.85025159453767</v>
      </c>
      <c r="G45" s="1">
        <v>39.4730333611875</v>
      </c>
      <c r="H45" s="1">
        <v>26.67671504427483</v>
      </c>
      <c r="I45" s="20">
        <f t="shared" si="10"/>
        <v>7.173536550262838</v>
      </c>
      <c r="J45" s="22">
        <v>2.066</v>
      </c>
      <c r="K45" s="1">
        <v>7.78331853514559</v>
      </c>
      <c r="L45" s="1">
        <v>85.25087177074913</v>
      </c>
      <c r="M45" s="1">
        <v>6.965809694105279</v>
      </c>
      <c r="N45" s="20">
        <f t="shared" si="11"/>
        <v>0.8175088410403104</v>
      </c>
      <c r="O45" s="23" t="s">
        <v>188</v>
      </c>
      <c r="P45" s="1">
        <v>35.30137335753656</v>
      </c>
      <c r="Q45" s="1">
        <v>46.83684114040338</v>
      </c>
      <c r="R45" s="1">
        <v>17.861785502060062</v>
      </c>
      <c r="S45" s="20">
        <f t="shared" si="0"/>
        <v>17.4395878554765</v>
      </c>
      <c r="T45" s="1">
        <v>34.308946267837904</v>
      </c>
      <c r="U45" s="1">
        <v>40.06619144940499</v>
      </c>
      <c r="V45" s="1">
        <v>25.624862282757118</v>
      </c>
      <c r="W45" s="20">
        <f t="shared" si="1"/>
        <v>8.684083985080786</v>
      </c>
      <c r="X45" s="22">
        <v>2.048</v>
      </c>
      <c r="Y45" s="1">
        <v>35.55463998946464</v>
      </c>
      <c r="Z45" s="1">
        <v>46.986594173635595</v>
      </c>
      <c r="AA45" s="1">
        <v>17.458765836899765</v>
      </c>
      <c r="AB45" s="20">
        <f t="shared" si="2"/>
        <v>18.095874152564875</v>
      </c>
      <c r="AC45" s="1">
        <v>34.52854634782341</v>
      </c>
      <c r="AD45" s="1">
        <v>41.120229590536255</v>
      </c>
      <c r="AE45" s="1">
        <v>24.351224061640337</v>
      </c>
      <c r="AF45" s="20">
        <f t="shared" si="3"/>
        <v>10.17732228618307</v>
      </c>
      <c r="AG45" s="22">
        <v>2.169</v>
      </c>
      <c r="AH45" s="100" t="s">
        <v>2</v>
      </c>
      <c r="AI45" s="100" t="s">
        <v>2</v>
      </c>
      <c r="AJ45" s="100" t="s">
        <v>2</v>
      </c>
      <c r="AK45" s="100" t="s">
        <v>2</v>
      </c>
      <c r="AL45" s="100" t="s">
        <v>2</v>
      </c>
      <c r="AM45" s="12">
        <v>24.9</v>
      </c>
      <c r="AN45" s="12">
        <v>49.621</v>
      </c>
      <c r="AO45" s="1">
        <v>33.01615699171825</v>
      </c>
      <c r="AP45" s="1">
        <v>51.0138121897771</v>
      </c>
      <c r="AQ45" s="1">
        <v>15.970030818504654</v>
      </c>
      <c r="AR45" s="20">
        <f t="shared" si="4"/>
        <v>17.046126173213594</v>
      </c>
      <c r="AS45" s="22">
        <v>2.077</v>
      </c>
      <c r="AT45" s="12">
        <v>3.887</v>
      </c>
      <c r="AU45" s="22">
        <v>-4.7561473892963875</v>
      </c>
      <c r="AV45" s="22">
        <v>-5.244623151050817</v>
      </c>
      <c r="AW45" s="22">
        <v>-1.5626256019040454</v>
      </c>
      <c r="AX45" s="1">
        <v>20.588555636738086</v>
      </c>
      <c r="AY45" s="1">
        <v>58.671337152448466</v>
      </c>
      <c r="AZ45" s="1">
        <v>20.740107210813452</v>
      </c>
      <c r="BA45" s="20">
        <f t="shared" si="5"/>
        <v>-0.15155157407536635</v>
      </c>
      <c r="BB45" s="1">
        <v>19.4781674806687</v>
      </c>
      <c r="BC45" s="1">
        <v>60.51203922271006</v>
      </c>
      <c r="BD45" s="1">
        <v>20.00979329662125</v>
      </c>
      <c r="BE45" s="20">
        <f t="shared" si="6"/>
        <v>-0.5316258159525518</v>
      </c>
      <c r="BF45" s="100" t="s">
        <v>2</v>
      </c>
      <c r="BG45" s="100" t="s">
        <v>2</v>
      </c>
      <c r="BH45" s="100" t="s">
        <v>2</v>
      </c>
      <c r="BI45" s="100" t="s">
        <v>2</v>
      </c>
      <c r="BJ45" s="1">
        <v>21.144817882362325</v>
      </c>
      <c r="BK45" s="1">
        <v>58.808944972873014</v>
      </c>
      <c r="BL45" s="1">
        <v>20.046237144764664</v>
      </c>
      <c r="BM45" s="20">
        <f t="shared" si="7"/>
        <v>1.0985807375976613</v>
      </c>
      <c r="BN45" s="1">
        <v>26.587045578470708</v>
      </c>
      <c r="BO45" s="1">
        <v>57.376072176489636</v>
      </c>
      <c r="BP45" s="1">
        <v>16.03688224503966</v>
      </c>
      <c r="BQ45" s="20">
        <f t="shared" si="8"/>
        <v>10.550163333431048</v>
      </c>
      <c r="BR45" s="1">
        <v>12.144334411971482</v>
      </c>
      <c r="BS45" s="1">
        <v>73.46324976967745</v>
      </c>
      <c r="BT45" s="1">
        <v>14.392415818351076</v>
      </c>
      <c r="BU45" s="20">
        <f t="shared" si="12"/>
        <v>-2.248081406379594</v>
      </c>
      <c r="BV45" s="22">
        <v>-0.515</v>
      </c>
      <c r="BW45" s="1">
        <v>16.54528355405606</v>
      </c>
      <c r="BX45" s="1">
        <v>71.9436153480422</v>
      </c>
      <c r="BY45" s="1">
        <v>11.511101097901735</v>
      </c>
      <c r="BZ45" s="20">
        <f t="shared" si="13"/>
        <v>5.0341824561543245</v>
      </c>
      <c r="CA45" s="22">
        <v>-0.22</v>
      </c>
      <c r="CB45" s="22">
        <f>#N/A</f>
        <v>-0.44154499999999997</v>
      </c>
      <c r="CC45" s="22"/>
    </row>
    <row r="46" spans="1:81" ht="12">
      <c r="A46" s="2" t="s">
        <v>64</v>
      </c>
      <c r="B46" s="1">
        <v>27.947188629549068</v>
      </c>
      <c r="C46" s="1">
        <v>51.82146630252416</v>
      </c>
      <c r="D46" s="1">
        <v>20.231345067926778</v>
      </c>
      <c r="E46" s="20">
        <f t="shared" si="9"/>
        <v>7.71584356162229</v>
      </c>
      <c r="F46" s="1">
        <v>38.43739424163315</v>
      </c>
      <c r="G46" s="1">
        <v>39.56871039921037</v>
      </c>
      <c r="H46" s="1">
        <v>21.993895359156483</v>
      </c>
      <c r="I46" s="20">
        <f t="shared" si="10"/>
        <v>16.443498882476668</v>
      </c>
      <c r="J46" s="22">
        <v>1.966</v>
      </c>
      <c r="K46" s="1">
        <v>5.8498851851917015</v>
      </c>
      <c r="L46" s="1">
        <v>85.99438350001869</v>
      </c>
      <c r="M46" s="1">
        <v>8.155731314789607</v>
      </c>
      <c r="N46" s="20">
        <f t="shared" si="11"/>
        <v>-2.3058461295979056</v>
      </c>
      <c r="O46" s="23" t="s">
        <v>188</v>
      </c>
      <c r="P46" s="1">
        <v>26.118167685595633</v>
      </c>
      <c r="Q46" s="1">
        <v>51.452387180116496</v>
      </c>
      <c r="R46" s="1">
        <v>22.429445134287874</v>
      </c>
      <c r="S46" s="20">
        <f t="shared" si="0"/>
        <v>3.688722551307759</v>
      </c>
      <c r="T46" s="1">
        <v>35.08351910612887</v>
      </c>
      <c r="U46" s="1">
        <v>43.20491428556272</v>
      </c>
      <c r="V46" s="1">
        <v>21.71156660830841</v>
      </c>
      <c r="W46" s="20">
        <f t="shared" si="1"/>
        <v>13.371952497820459</v>
      </c>
      <c r="X46" s="22">
        <v>1.386</v>
      </c>
      <c r="Y46" s="1">
        <v>25.911890428029594</v>
      </c>
      <c r="Z46" s="1">
        <v>51.23276877818592</v>
      </c>
      <c r="AA46" s="1">
        <v>22.855340793784485</v>
      </c>
      <c r="AB46" s="20">
        <f t="shared" si="2"/>
        <v>3.0565496342451084</v>
      </c>
      <c r="AC46" s="1">
        <v>35.540539451664785</v>
      </c>
      <c r="AD46" s="1">
        <v>42.564345121986335</v>
      </c>
      <c r="AE46" s="1">
        <v>21.895115426348884</v>
      </c>
      <c r="AF46" s="20">
        <f t="shared" si="3"/>
        <v>13.6454240253159</v>
      </c>
      <c r="AG46" s="22">
        <v>1.991</v>
      </c>
      <c r="AH46" s="100" t="s">
        <v>2</v>
      </c>
      <c r="AI46" s="100" t="s">
        <v>2</v>
      </c>
      <c r="AJ46" s="100" t="s">
        <v>2</v>
      </c>
      <c r="AK46" s="100" t="s">
        <v>2</v>
      </c>
      <c r="AL46" s="100" t="s">
        <v>2</v>
      </c>
      <c r="AM46" s="12">
        <v>23.7</v>
      </c>
      <c r="AN46" s="12">
        <v>44.915</v>
      </c>
      <c r="AO46" s="1">
        <v>38.43011213433864</v>
      </c>
      <c r="AP46" s="1">
        <v>52.311793416678476</v>
      </c>
      <c r="AQ46" s="1">
        <v>9.258094448982883</v>
      </c>
      <c r="AR46" s="20">
        <f t="shared" si="4"/>
        <v>29.172017685355762</v>
      </c>
      <c r="AS46" s="22">
        <v>4.058</v>
      </c>
      <c r="AT46" s="12">
        <v>3.013</v>
      </c>
      <c r="AU46" s="22">
        <v>-3.1911739915174593</v>
      </c>
      <c r="AV46" s="22">
        <v>-3.930705218884995</v>
      </c>
      <c r="AW46" s="22">
        <v>1.5931384253908902</v>
      </c>
      <c r="AX46" s="1">
        <v>29.853023219825207</v>
      </c>
      <c r="AY46" s="1">
        <v>52.93942997271077</v>
      </c>
      <c r="AZ46" s="1">
        <v>17.207546807464016</v>
      </c>
      <c r="BA46" s="20">
        <f t="shared" si="5"/>
        <v>12.645476412361191</v>
      </c>
      <c r="BB46" s="1">
        <v>29.298454317847987</v>
      </c>
      <c r="BC46" s="1">
        <v>53.55053449797399</v>
      </c>
      <c r="BD46" s="1">
        <v>17.151011184178024</v>
      </c>
      <c r="BE46" s="20">
        <f t="shared" si="6"/>
        <v>12.147443133669963</v>
      </c>
      <c r="BF46" s="100" t="s">
        <v>2</v>
      </c>
      <c r="BG46" s="100" t="s">
        <v>2</v>
      </c>
      <c r="BH46" s="100" t="s">
        <v>2</v>
      </c>
      <c r="BI46" s="100" t="s">
        <v>2</v>
      </c>
      <c r="BJ46" s="1">
        <v>27.920781965675644</v>
      </c>
      <c r="BK46" s="1">
        <v>55.231617053100855</v>
      </c>
      <c r="BL46" s="1">
        <v>16.847600981223497</v>
      </c>
      <c r="BM46" s="20">
        <f t="shared" si="7"/>
        <v>11.073180984452147</v>
      </c>
      <c r="BN46" s="1">
        <v>27.4252782312201</v>
      </c>
      <c r="BO46" s="1">
        <v>55.90424304240387</v>
      </c>
      <c r="BP46" s="1">
        <v>16.670478726376036</v>
      </c>
      <c r="BQ46" s="20">
        <f t="shared" si="8"/>
        <v>10.754799504844065</v>
      </c>
      <c r="BR46" s="1">
        <v>15.538038441602511</v>
      </c>
      <c r="BS46" s="1">
        <v>72.20344331191573</v>
      </c>
      <c r="BT46" s="1">
        <v>12.258518246481751</v>
      </c>
      <c r="BU46" s="20">
        <f t="shared" si="12"/>
        <v>3.27952019512076</v>
      </c>
      <c r="BV46" s="22">
        <v>0.067</v>
      </c>
      <c r="BW46" s="1">
        <v>19.10077695220954</v>
      </c>
      <c r="BX46" s="1">
        <v>73.90318714471516</v>
      </c>
      <c r="BY46" s="1">
        <v>6.9960359030753025</v>
      </c>
      <c r="BZ46" s="20">
        <f t="shared" si="13"/>
        <v>12.104741049134237</v>
      </c>
      <c r="CA46" s="22">
        <v>0.603</v>
      </c>
      <c r="CB46" s="22">
        <f>#N/A</f>
        <v>0.19403199999999998</v>
      </c>
      <c r="CC46" s="22"/>
    </row>
    <row r="47" spans="1:81" ht="12">
      <c r="A47" s="2" t="s">
        <v>81</v>
      </c>
      <c r="B47" s="1">
        <v>33.302745889392725</v>
      </c>
      <c r="C47" s="1">
        <v>50.654795243726134</v>
      </c>
      <c r="D47" s="1">
        <v>16.04245886688114</v>
      </c>
      <c r="E47" s="20">
        <f t="shared" si="9"/>
        <v>17.260287022511584</v>
      </c>
      <c r="F47" s="1">
        <v>39.57212483138749</v>
      </c>
      <c r="G47" s="1">
        <v>41.7297921831535</v>
      </c>
      <c r="H47" s="1">
        <v>18.69808298545901</v>
      </c>
      <c r="I47" s="20">
        <f t="shared" si="10"/>
        <v>20.87404184592848</v>
      </c>
      <c r="J47" s="22">
        <v>3.275</v>
      </c>
      <c r="K47" s="1">
        <v>7.298262634658036</v>
      </c>
      <c r="L47" s="1">
        <v>84.78674680910954</v>
      </c>
      <c r="M47" s="1">
        <v>7.914990556232422</v>
      </c>
      <c r="N47" s="20">
        <f t="shared" si="11"/>
        <v>-0.6167279215743866</v>
      </c>
      <c r="O47" s="23" t="s">
        <v>188</v>
      </c>
      <c r="P47" s="1">
        <v>34.82184565571705</v>
      </c>
      <c r="Q47" s="1">
        <v>49.07129288900634</v>
      </c>
      <c r="R47" s="1">
        <v>16.10686145527662</v>
      </c>
      <c r="S47" s="20">
        <f t="shared" si="0"/>
        <v>18.71498420044043</v>
      </c>
      <c r="T47" s="1">
        <v>39.900673864063094</v>
      </c>
      <c r="U47" s="1">
        <v>41.84251715246931</v>
      </c>
      <c r="V47" s="1">
        <v>18.256808983467593</v>
      </c>
      <c r="W47" s="20">
        <f t="shared" si="1"/>
        <v>21.6438648805955</v>
      </c>
      <c r="X47" s="22">
        <v>3.181</v>
      </c>
      <c r="Y47" s="1">
        <v>31.379399604026652</v>
      </c>
      <c r="Z47" s="1">
        <v>53.427435694133926</v>
      </c>
      <c r="AA47" s="1">
        <v>15.193164701839418</v>
      </c>
      <c r="AB47" s="20">
        <f t="shared" si="2"/>
        <v>16.186234902187234</v>
      </c>
      <c r="AC47" s="1">
        <v>38.44141779866948</v>
      </c>
      <c r="AD47" s="1">
        <v>45.24349960416935</v>
      </c>
      <c r="AE47" s="1">
        <v>16.315082597161172</v>
      </c>
      <c r="AF47" s="20">
        <f t="shared" si="3"/>
        <v>22.126335201508304</v>
      </c>
      <c r="AG47" s="22">
        <v>3.226</v>
      </c>
      <c r="AH47" s="100" t="s">
        <v>2</v>
      </c>
      <c r="AI47" s="100" t="s">
        <v>2</v>
      </c>
      <c r="AJ47" s="100" t="s">
        <v>2</v>
      </c>
      <c r="AK47" s="100" t="s">
        <v>2</v>
      </c>
      <c r="AL47" s="100" t="s">
        <v>2</v>
      </c>
      <c r="AM47" s="12">
        <v>23.4</v>
      </c>
      <c r="AN47" s="12">
        <v>47.662</v>
      </c>
      <c r="AO47" s="1">
        <v>38.28107536188424</v>
      </c>
      <c r="AP47" s="1">
        <v>53.58598834817225</v>
      </c>
      <c r="AQ47" s="1">
        <v>8.132936289943505</v>
      </c>
      <c r="AR47" s="20">
        <f t="shared" si="4"/>
        <v>30.148139071940736</v>
      </c>
      <c r="AS47" s="22">
        <v>5.037</v>
      </c>
      <c r="AT47" s="12">
        <v>2.982</v>
      </c>
      <c r="AU47" s="22">
        <v>-1.2204885631791313</v>
      </c>
      <c r="AV47" s="22">
        <v>-0.5255715431233199</v>
      </c>
      <c r="AW47" s="22">
        <v>-5.700725599618508</v>
      </c>
      <c r="AX47" s="1">
        <v>17.747292598373885</v>
      </c>
      <c r="AY47" s="1">
        <v>65.62462401579342</v>
      </c>
      <c r="AZ47" s="1">
        <v>16.6280833858327</v>
      </c>
      <c r="BA47" s="20">
        <f t="shared" si="5"/>
        <v>1.119209212541186</v>
      </c>
      <c r="BB47" s="1">
        <v>20.13829946980135</v>
      </c>
      <c r="BC47" s="1">
        <v>64.26268057531078</v>
      </c>
      <c r="BD47" s="1">
        <v>15.599019954887872</v>
      </c>
      <c r="BE47" s="20">
        <f t="shared" si="6"/>
        <v>4.539279514913478</v>
      </c>
      <c r="BF47" s="100" t="s">
        <v>2</v>
      </c>
      <c r="BG47" s="100" t="s">
        <v>2</v>
      </c>
      <c r="BH47" s="100" t="s">
        <v>2</v>
      </c>
      <c r="BI47" s="100" t="s">
        <v>2</v>
      </c>
      <c r="BJ47" s="1">
        <v>17.60566786181745</v>
      </c>
      <c r="BK47" s="1">
        <v>68.01721460755846</v>
      </c>
      <c r="BL47" s="1">
        <v>14.377117530624094</v>
      </c>
      <c r="BM47" s="20">
        <f t="shared" si="7"/>
        <v>3.2285503311933574</v>
      </c>
      <c r="BN47" s="1">
        <v>23.704485322413966</v>
      </c>
      <c r="BO47" s="1">
        <v>63.26569108188682</v>
      </c>
      <c r="BP47" s="1">
        <v>13.029823595699213</v>
      </c>
      <c r="BQ47" s="20">
        <f t="shared" si="8"/>
        <v>10.674661726714753</v>
      </c>
      <c r="BR47" s="1">
        <v>15.419003311442067</v>
      </c>
      <c r="BS47" s="1">
        <v>75.12082527471262</v>
      </c>
      <c r="BT47" s="1">
        <v>9.46017141384531</v>
      </c>
      <c r="BU47" s="20">
        <f t="shared" si="12"/>
        <v>5.958831897596756</v>
      </c>
      <c r="BV47" s="22">
        <v>0.436</v>
      </c>
      <c r="BW47" s="1">
        <v>22.67878197542971</v>
      </c>
      <c r="BX47" s="1">
        <v>70.45829659163428</v>
      </c>
      <c r="BY47" s="1">
        <v>6.8629214329360035</v>
      </c>
      <c r="BZ47" s="20">
        <f t="shared" si="13"/>
        <v>15.815860542493708</v>
      </c>
      <c r="CA47" s="22">
        <v>0.879</v>
      </c>
      <c r="CB47" s="22">
        <f>#N/A</f>
        <v>0.539662</v>
      </c>
      <c r="CC47" s="22">
        <v>50.90569732574506</v>
      </c>
    </row>
    <row r="48" spans="1:81" ht="12">
      <c r="A48" s="2" t="s">
        <v>82</v>
      </c>
      <c r="B48" s="1">
        <v>32.27312791482771</v>
      </c>
      <c r="C48" s="1">
        <v>42.55320824623347</v>
      </c>
      <c r="D48" s="1">
        <v>25.173663838938822</v>
      </c>
      <c r="E48" s="20">
        <f t="shared" si="9"/>
        <v>7.099464075888889</v>
      </c>
      <c r="F48" s="1">
        <v>40.16292438879653</v>
      </c>
      <c r="G48" s="1">
        <v>37.79061570841362</v>
      </c>
      <c r="H48" s="1">
        <v>22.04645990278985</v>
      </c>
      <c r="I48" s="20">
        <f t="shared" si="10"/>
        <v>18.116464486006684</v>
      </c>
      <c r="J48" s="22">
        <v>3.274</v>
      </c>
      <c r="K48" s="100" t="s">
        <v>2</v>
      </c>
      <c r="L48" s="100" t="s">
        <v>2</v>
      </c>
      <c r="M48" s="100" t="s">
        <v>2</v>
      </c>
      <c r="N48" s="100" t="s">
        <v>2</v>
      </c>
      <c r="O48" s="23" t="s">
        <v>188</v>
      </c>
      <c r="P48" s="1">
        <v>28.187082203864122</v>
      </c>
      <c r="Q48" s="1">
        <v>45.711351861496325</v>
      </c>
      <c r="R48" s="1">
        <v>26.101565934639552</v>
      </c>
      <c r="S48" s="20">
        <f t="shared" si="0"/>
        <v>2.08551626922457</v>
      </c>
      <c r="T48" s="1">
        <v>40.688645271636254</v>
      </c>
      <c r="U48" s="1">
        <v>39.12165116795375</v>
      </c>
      <c r="V48" s="1">
        <v>20.189703560409995</v>
      </c>
      <c r="W48" s="20">
        <f t="shared" si="1"/>
        <v>20.49894171122626</v>
      </c>
      <c r="X48" s="22">
        <v>4.485</v>
      </c>
      <c r="Y48" s="1">
        <v>31.0751188757677</v>
      </c>
      <c r="Z48" s="1">
        <v>46.5686215111473</v>
      </c>
      <c r="AA48" s="1">
        <v>22.356259613085</v>
      </c>
      <c r="AB48" s="20">
        <f t="shared" si="2"/>
        <v>8.718859262682699</v>
      </c>
      <c r="AC48" s="1">
        <v>38.88102054559001</v>
      </c>
      <c r="AD48" s="1">
        <v>42.28517693396563</v>
      </c>
      <c r="AE48" s="1">
        <v>18.83380252044436</v>
      </c>
      <c r="AF48" s="20">
        <f t="shared" si="3"/>
        <v>20.04721802514565</v>
      </c>
      <c r="AG48" s="22">
        <v>3.409</v>
      </c>
      <c r="AH48" s="1">
        <v>35.29035819883363</v>
      </c>
      <c r="AI48" s="1">
        <v>16.512124735484754</v>
      </c>
      <c r="AJ48" s="1">
        <v>16.375521084374423</v>
      </c>
      <c r="AK48" s="20">
        <f aca="true" t="shared" si="14" ref="AK48:AK71">AH48-AJ48</f>
        <v>18.914837114459207</v>
      </c>
      <c r="AL48" s="22">
        <v>6.021</v>
      </c>
      <c r="AM48" s="23" t="s">
        <v>2</v>
      </c>
      <c r="AN48" s="23" t="s">
        <v>2</v>
      </c>
      <c r="AO48" s="1">
        <v>45.64896878757547</v>
      </c>
      <c r="AP48" s="1">
        <v>37.786666376031825</v>
      </c>
      <c r="AQ48" s="1">
        <v>16.564364836392702</v>
      </c>
      <c r="AR48" s="20">
        <f t="shared" si="4"/>
        <v>29.084603951182768</v>
      </c>
      <c r="AS48" s="22">
        <v>6.787</v>
      </c>
      <c r="AT48" s="104">
        <v>9.331</v>
      </c>
      <c r="AU48" s="22">
        <v>1.337176358943097</v>
      </c>
      <c r="AV48" s="22">
        <v>1.9280673891364444</v>
      </c>
      <c r="AW48" s="22">
        <v>-2.519322566743554</v>
      </c>
      <c r="AX48" s="1">
        <v>34.701153679365156</v>
      </c>
      <c r="AY48" s="1">
        <v>53.93593273897594</v>
      </c>
      <c r="AZ48" s="1">
        <v>11.362913581658896</v>
      </c>
      <c r="BA48" s="20">
        <f t="shared" si="5"/>
        <v>23.33824009770626</v>
      </c>
      <c r="BB48" s="1">
        <v>38.864847250711456</v>
      </c>
      <c r="BC48" s="1">
        <v>50.32272663857999</v>
      </c>
      <c r="BD48" s="1">
        <v>10.81242611070856</v>
      </c>
      <c r="BE48" s="20">
        <f t="shared" si="6"/>
        <v>28.052421140002895</v>
      </c>
      <c r="BF48" s="1">
        <v>33.49729789892923</v>
      </c>
      <c r="BG48" s="1">
        <v>55.01331221094753</v>
      </c>
      <c r="BH48" s="1">
        <v>11.489389890123235</v>
      </c>
      <c r="BI48" s="20">
        <f aca="true" t="shared" si="15" ref="BI48:BI71">BF48-BH48</f>
        <v>22.007908008805998</v>
      </c>
      <c r="BJ48" s="100" t="s">
        <v>2</v>
      </c>
      <c r="BK48" s="100" t="s">
        <v>2</v>
      </c>
      <c r="BL48" s="100" t="s">
        <v>2</v>
      </c>
      <c r="BM48" s="100" t="s">
        <v>2</v>
      </c>
      <c r="BN48" s="1">
        <v>40.614040829668156</v>
      </c>
      <c r="BO48" s="1">
        <v>48.70131657098371</v>
      </c>
      <c r="BP48" s="1">
        <v>10.684642599348136</v>
      </c>
      <c r="BQ48" s="20">
        <f t="shared" si="8"/>
        <v>29.929398230320018</v>
      </c>
      <c r="BR48" s="100" t="s">
        <v>2</v>
      </c>
      <c r="BS48" s="100" t="s">
        <v>2</v>
      </c>
      <c r="BT48" s="100" t="s">
        <v>2</v>
      </c>
      <c r="BU48" s="100" t="s">
        <v>2</v>
      </c>
      <c r="BV48" s="100" t="s">
        <v>2</v>
      </c>
      <c r="BW48" s="100" t="s">
        <v>2</v>
      </c>
      <c r="BX48" s="100" t="s">
        <v>2</v>
      </c>
      <c r="BY48" s="100" t="s">
        <v>2</v>
      </c>
      <c r="BZ48" s="100" t="s">
        <v>2</v>
      </c>
      <c r="CA48" s="100" t="s">
        <v>2</v>
      </c>
      <c r="CB48" s="100" t="s">
        <v>2</v>
      </c>
      <c r="CC48" s="22">
        <v>51.233803145359936</v>
      </c>
    </row>
    <row r="49" spans="1:81" ht="12">
      <c r="A49" s="2" t="s">
        <v>67</v>
      </c>
      <c r="B49" s="1">
        <v>35.20175087148908</v>
      </c>
      <c r="C49" s="1">
        <v>46.42265193979636</v>
      </c>
      <c r="D49" s="1">
        <v>18.37559718871456</v>
      </c>
      <c r="E49" s="20">
        <f t="shared" si="9"/>
        <v>16.82615368277452</v>
      </c>
      <c r="F49" s="1">
        <v>40.25378905778195</v>
      </c>
      <c r="G49" s="1">
        <v>37.9169507695795</v>
      </c>
      <c r="H49" s="1">
        <v>21.829260172638552</v>
      </c>
      <c r="I49" s="20">
        <f t="shared" si="10"/>
        <v>18.4245288851434</v>
      </c>
      <c r="J49" s="22">
        <v>2.668</v>
      </c>
      <c r="K49" s="100" t="s">
        <v>2</v>
      </c>
      <c r="L49" s="100" t="s">
        <v>2</v>
      </c>
      <c r="M49" s="100" t="s">
        <v>2</v>
      </c>
      <c r="N49" s="100" t="s">
        <v>2</v>
      </c>
      <c r="O49" s="23" t="s">
        <v>188</v>
      </c>
      <c r="P49" s="1">
        <v>32.20299022861045</v>
      </c>
      <c r="Q49" s="1">
        <v>49.71364945546007</v>
      </c>
      <c r="R49" s="1">
        <v>18.08336031592948</v>
      </c>
      <c r="S49" s="20">
        <f t="shared" si="0"/>
        <v>14.119629912680974</v>
      </c>
      <c r="T49" s="1">
        <v>43.35167259968915</v>
      </c>
      <c r="U49" s="1">
        <v>35.93859678830728</v>
      </c>
      <c r="V49" s="1">
        <v>20.70973061200357</v>
      </c>
      <c r="W49" s="20">
        <f t="shared" si="1"/>
        <v>22.641941987685584</v>
      </c>
      <c r="X49" s="22">
        <v>3.927</v>
      </c>
      <c r="Y49" s="1">
        <v>25.72413902695665</v>
      </c>
      <c r="Z49" s="1">
        <v>55.78244166901486</v>
      </c>
      <c r="AA49" s="1">
        <v>18.493419304028492</v>
      </c>
      <c r="AB49" s="20">
        <f t="shared" si="2"/>
        <v>7.230719722928157</v>
      </c>
      <c r="AC49" s="1">
        <v>40.32283551815498</v>
      </c>
      <c r="AD49" s="1">
        <v>37.86593549702987</v>
      </c>
      <c r="AE49" s="1">
        <v>21.81122898481515</v>
      </c>
      <c r="AF49" s="20">
        <f t="shared" si="3"/>
        <v>18.511606533339833</v>
      </c>
      <c r="AG49" s="22">
        <v>2.471</v>
      </c>
      <c r="AH49" s="1">
        <v>47.6224255094013</v>
      </c>
      <c r="AI49" s="1">
        <v>32.51848546863188</v>
      </c>
      <c r="AJ49" s="1">
        <v>19.859089021966817</v>
      </c>
      <c r="AK49" s="20">
        <f t="shared" si="14"/>
        <v>27.763336487434486</v>
      </c>
      <c r="AL49" s="22">
        <v>5.401</v>
      </c>
      <c r="AM49" s="23" t="s">
        <v>2</v>
      </c>
      <c r="AN49" s="23" t="s">
        <v>2</v>
      </c>
      <c r="AO49" s="1">
        <v>49.05268422823414</v>
      </c>
      <c r="AP49" s="1">
        <v>33.09562459328792</v>
      </c>
      <c r="AQ49" s="1">
        <v>17.851691178477935</v>
      </c>
      <c r="AR49" s="20">
        <f t="shared" si="4"/>
        <v>31.200993049756207</v>
      </c>
      <c r="AS49" s="22">
        <v>6.169</v>
      </c>
      <c r="AT49" s="104">
        <v>9.357</v>
      </c>
      <c r="AU49" s="22">
        <v>0.4928842444336965</v>
      </c>
      <c r="AV49" s="22">
        <v>0.7627679477168385</v>
      </c>
      <c r="AW49" s="22">
        <v>-1.2055446406983776</v>
      </c>
      <c r="AX49" s="1">
        <v>21.96213305167469</v>
      </c>
      <c r="AY49" s="1">
        <v>55.15462343274902</v>
      </c>
      <c r="AZ49" s="1">
        <v>22.88324351557629</v>
      </c>
      <c r="BA49" s="20">
        <f t="shared" si="5"/>
        <v>-0.9211104639015986</v>
      </c>
      <c r="BB49" s="1">
        <v>23.710633786914766</v>
      </c>
      <c r="BC49" s="1">
        <v>56.954619265066185</v>
      </c>
      <c r="BD49" s="1">
        <v>19.334746948019045</v>
      </c>
      <c r="BE49" s="20">
        <f t="shared" si="6"/>
        <v>4.37588683889572</v>
      </c>
      <c r="BF49" s="1">
        <v>19.629390727846534</v>
      </c>
      <c r="BG49" s="1">
        <v>58.967791071196494</v>
      </c>
      <c r="BH49" s="1">
        <v>21.402818200956965</v>
      </c>
      <c r="BI49" s="20">
        <f t="shared" si="15"/>
        <v>-1.7734274731104307</v>
      </c>
      <c r="BJ49" s="100" t="s">
        <v>2</v>
      </c>
      <c r="BK49" s="100" t="s">
        <v>2</v>
      </c>
      <c r="BL49" s="100" t="s">
        <v>2</v>
      </c>
      <c r="BM49" s="100" t="s">
        <v>2</v>
      </c>
      <c r="BN49" s="1">
        <v>25.955794304473706</v>
      </c>
      <c r="BO49" s="1">
        <v>54.403357356258105</v>
      </c>
      <c r="BP49" s="1">
        <v>19.64084833926818</v>
      </c>
      <c r="BQ49" s="20">
        <f t="shared" si="8"/>
        <v>6.314945965205524</v>
      </c>
      <c r="BR49" s="100" t="s">
        <v>2</v>
      </c>
      <c r="BS49" s="100" t="s">
        <v>2</v>
      </c>
      <c r="BT49" s="100" t="s">
        <v>2</v>
      </c>
      <c r="BU49" s="100" t="s">
        <v>2</v>
      </c>
      <c r="BV49" s="100" t="s">
        <v>2</v>
      </c>
      <c r="BW49" s="100" t="s">
        <v>2</v>
      </c>
      <c r="BX49" s="100" t="s">
        <v>2</v>
      </c>
      <c r="BY49" s="100" t="s">
        <v>2</v>
      </c>
      <c r="BZ49" s="100" t="s">
        <v>2</v>
      </c>
      <c r="CA49" s="100" t="s">
        <v>2</v>
      </c>
      <c r="CB49" s="100" t="s">
        <v>2</v>
      </c>
      <c r="CC49" s="22">
        <v>51.12521680829045</v>
      </c>
    </row>
    <row r="50" spans="1:81" ht="12">
      <c r="A50" s="2" t="s">
        <v>64</v>
      </c>
      <c r="B50" s="1">
        <v>18.984851681081686</v>
      </c>
      <c r="C50" s="1">
        <v>44.18075497228803</v>
      </c>
      <c r="D50" s="1">
        <v>36.834393346630286</v>
      </c>
      <c r="E50" s="20">
        <f t="shared" si="9"/>
        <v>-17.8495416655486</v>
      </c>
      <c r="F50" s="1">
        <v>32.94269292070017</v>
      </c>
      <c r="G50" s="1">
        <v>37.790346566063526</v>
      </c>
      <c r="H50" s="1">
        <v>29.266960513236306</v>
      </c>
      <c r="I50" s="20">
        <f t="shared" si="10"/>
        <v>3.6757324074638618</v>
      </c>
      <c r="J50" s="22">
        <v>0.578</v>
      </c>
      <c r="K50" s="100" t="s">
        <v>2</v>
      </c>
      <c r="L50" s="100" t="s">
        <v>2</v>
      </c>
      <c r="M50" s="100" t="s">
        <v>2</v>
      </c>
      <c r="N50" s="100" t="s">
        <v>2</v>
      </c>
      <c r="O50" s="23" t="s">
        <v>188</v>
      </c>
      <c r="P50" s="1">
        <v>18.877056976786047</v>
      </c>
      <c r="Q50" s="1">
        <v>46.98658597489645</v>
      </c>
      <c r="R50" s="1">
        <v>34.13635704831751</v>
      </c>
      <c r="S50" s="20">
        <f t="shared" si="0"/>
        <v>-15.25930007153146</v>
      </c>
      <c r="T50" s="1">
        <v>36.461595934528354</v>
      </c>
      <c r="U50" s="1">
        <v>35.60247960238085</v>
      </c>
      <c r="V50" s="1">
        <v>27.93592446309079</v>
      </c>
      <c r="W50" s="20">
        <f t="shared" si="1"/>
        <v>8.525671471437565</v>
      </c>
      <c r="X50" s="22">
        <v>1.777</v>
      </c>
      <c r="Y50" s="1">
        <v>15.451141426668224</v>
      </c>
      <c r="Z50" s="1">
        <v>49.71242035118059</v>
      </c>
      <c r="AA50" s="1">
        <v>34.83643822215118</v>
      </c>
      <c r="AB50" s="20">
        <f t="shared" si="2"/>
        <v>-19.385296795482958</v>
      </c>
      <c r="AC50" s="1">
        <v>32.74621725043508</v>
      </c>
      <c r="AD50" s="1">
        <v>35.85228638673025</v>
      </c>
      <c r="AE50" s="1">
        <v>31.40149636283467</v>
      </c>
      <c r="AF50" s="20">
        <f t="shared" si="3"/>
        <v>1.3447208876004098</v>
      </c>
      <c r="AG50" s="22">
        <v>-0.092</v>
      </c>
      <c r="AH50" s="1">
        <v>40.28254267222937</v>
      </c>
      <c r="AI50" s="1">
        <v>33.48165880344583</v>
      </c>
      <c r="AJ50" s="1">
        <v>26.2357985243248</v>
      </c>
      <c r="AK50" s="20">
        <f t="shared" si="14"/>
        <v>14.046744147904569</v>
      </c>
      <c r="AL50" s="22">
        <v>2.265</v>
      </c>
      <c r="AM50" s="23" t="s">
        <v>2</v>
      </c>
      <c r="AN50" s="23" t="s">
        <v>2</v>
      </c>
      <c r="AO50" s="1">
        <v>43.689673526679115</v>
      </c>
      <c r="AP50" s="1">
        <v>31.808023387189692</v>
      </c>
      <c r="AQ50" s="1">
        <v>24.502303086131192</v>
      </c>
      <c r="AR50" s="20">
        <f t="shared" si="4"/>
        <v>19.187370440547923</v>
      </c>
      <c r="AS50" s="22">
        <v>4.007</v>
      </c>
      <c r="AT50" s="104">
        <v>8.52</v>
      </c>
      <c r="AU50" s="22">
        <v>0.533892674627964</v>
      </c>
      <c r="AV50" s="22">
        <v>1.6453977220919285</v>
      </c>
      <c r="AW50" s="22">
        <v>-6.265884469180605</v>
      </c>
      <c r="AX50" s="1">
        <v>22.786985069886416</v>
      </c>
      <c r="AY50" s="1">
        <v>50.98189272243635</v>
      </c>
      <c r="AZ50" s="1">
        <v>26.231122207677227</v>
      </c>
      <c r="BA50" s="20">
        <f t="shared" si="5"/>
        <v>-3.444137137790811</v>
      </c>
      <c r="BB50" s="1">
        <v>23.098247100115827</v>
      </c>
      <c r="BC50" s="1">
        <v>50.94158931899007</v>
      </c>
      <c r="BD50" s="1">
        <v>25.960163580894108</v>
      </c>
      <c r="BE50" s="20">
        <f t="shared" si="6"/>
        <v>-2.86191648077828</v>
      </c>
      <c r="BF50" s="1">
        <v>19.82505136323371</v>
      </c>
      <c r="BG50" s="1">
        <v>54.504486590990865</v>
      </c>
      <c r="BH50" s="1">
        <v>25.670462045775427</v>
      </c>
      <c r="BI50" s="20">
        <f t="shared" si="15"/>
        <v>-5.845410682541715</v>
      </c>
      <c r="BJ50" s="100" t="s">
        <v>2</v>
      </c>
      <c r="BK50" s="100" t="s">
        <v>2</v>
      </c>
      <c r="BL50" s="100" t="s">
        <v>2</v>
      </c>
      <c r="BM50" s="100" t="s">
        <v>2</v>
      </c>
      <c r="BN50" s="1">
        <v>26.930055380443086</v>
      </c>
      <c r="BO50" s="1">
        <v>50.455866898985434</v>
      </c>
      <c r="BP50" s="1">
        <v>22.614077720571483</v>
      </c>
      <c r="BQ50" s="20">
        <f t="shared" si="8"/>
        <v>4.315977659871603</v>
      </c>
      <c r="BR50" s="100" t="s">
        <v>2</v>
      </c>
      <c r="BS50" s="100" t="s">
        <v>2</v>
      </c>
      <c r="BT50" s="100" t="s">
        <v>2</v>
      </c>
      <c r="BU50" s="100" t="s">
        <v>2</v>
      </c>
      <c r="BV50" s="100" t="s">
        <v>2</v>
      </c>
      <c r="BW50" s="100" t="s">
        <v>2</v>
      </c>
      <c r="BX50" s="100" t="s">
        <v>2</v>
      </c>
      <c r="BY50" s="100" t="s">
        <v>2</v>
      </c>
      <c r="BZ50" s="100" t="s">
        <v>2</v>
      </c>
      <c r="CA50" s="100" t="s">
        <v>2</v>
      </c>
      <c r="CB50" s="100" t="s">
        <v>2</v>
      </c>
      <c r="CC50" s="22">
        <v>54.84484542844233</v>
      </c>
    </row>
    <row r="51" spans="1:81" ht="12">
      <c r="A51" s="2" t="s">
        <v>83</v>
      </c>
      <c r="B51" s="1">
        <v>29.50599174815541</v>
      </c>
      <c r="C51" s="1">
        <v>39.33919912978198</v>
      </c>
      <c r="D51" s="1">
        <v>31.15480912206261</v>
      </c>
      <c r="E51" s="20">
        <f t="shared" si="9"/>
        <v>-1.6488173739071996</v>
      </c>
      <c r="F51" s="1">
        <v>29.230537833096175</v>
      </c>
      <c r="G51" s="1">
        <v>32.30757115106876</v>
      </c>
      <c r="H51" s="1">
        <v>38.46189101583507</v>
      </c>
      <c r="I51" s="20">
        <f t="shared" si="10"/>
        <v>-9.231353182738896</v>
      </c>
      <c r="J51" s="22">
        <v>-1.706</v>
      </c>
      <c r="K51" s="100" t="s">
        <v>2</v>
      </c>
      <c r="L51" s="100" t="s">
        <v>2</v>
      </c>
      <c r="M51" s="100" t="s">
        <v>2</v>
      </c>
      <c r="N51" s="100" t="s">
        <v>2</v>
      </c>
      <c r="O51" s="23" t="s">
        <v>188</v>
      </c>
      <c r="P51" s="1">
        <v>29.320696303228683</v>
      </c>
      <c r="Q51" s="1">
        <v>40.16525572154817</v>
      </c>
      <c r="R51" s="1">
        <v>30.514047975223146</v>
      </c>
      <c r="S51" s="20">
        <f t="shared" si="0"/>
        <v>-1.1933516719944635</v>
      </c>
      <c r="T51" s="1">
        <v>33.88917623015711</v>
      </c>
      <c r="U51" s="1">
        <v>29.560606097636672</v>
      </c>
      <c r="V51" s="1">
        <v>36.55021767220622</v>
      </c>
      <c r="W51" s="20">
        <f t="shared" si="1"/>
        <v>-2.661041442049111</v>
      </c>
      <c r="X51" s="22">
        <v>-0.705</v>
      </c>
      <c r="Y51" s="1">
        <v>21.208429873048132</v>
      </c>
      <c r="Z51" s="1">
        <v>42.33479590764907</v>
      </c>
      <c r="AA51" s="1">
        <v>36.4567742193028</v>
      </c>
      <c r="AB51" s="20">
        <f t="shared" si="2"/>
        <v>-15.248344346254669</v>
      </c>
      <c r="AC51" s="1">
        <v>28.81489373795678</v>
      </c>
      <c r="AD51" s="1">
        <v>34.408553713680604</v>
      </c>
      <c r="AE51" s="1">
        <v>36.77655254836261</v>
      </c>
      <c r="AF51" s="20">
        <f t="shared" si="3"/>
        <v>-7.9616588104058295</v>
      </c>
      <c r="AG51" s="22">
        <v>-1.98</v>
      </c>
      <c r="AH51" s="1">
        <v>37.99169764718693</v>
      </c>
      <c r="AI51" s="1">
        <v>31.857231695482053</v>
      </c>
      <c r="AJ51" s="1">
        <v>30.151070657331015</v>
      </c>
      <c r="AK51" s="20">
        <f t="shared" si="14"/>
        <v>7.840626989855917</v>
      </c>
      <c r="AL51" s="22">
        <v>1.128</v>
      </c>
      <c r="AM51" s="23" t="s">
        <v>2</v>
      </c>
      <c r="AN51" s="23" t="s">
        <v>2</v>
      </c>
      <c r="AO51" s="1">
        <v>42.85667627485496</v>
      </c>
      <c r="AP51" s="1">
        <v>27.879814977147877</v>
      </c>
      <c r="AQ51" s="1">
        <v>29.263508747997157</v>
      </c>
      <c r="AR51" s="20">
        <f t="shared" si="4"/>
        <v>13.593167526857805</v>
      </c>
      <c r="AS51" s="22">
        <v>2.711</v>
      </c>
      <c r="AT51" s="104">
        <v>9</v>
      </c>
      <c r="AU51" s="22">
        <v>1.6778144284200636</v>
      </c>
      <c r="AV51" s="22">
        <v>2.0450170011977065</v>
      </c>
      <c r="AW51" s="22">
        <v>-0.8195208954765008</v>
      </c>
      <c r="AX51" s="1">
        <v>17.308823856617227</v>
      </c>
      <c r="AY51" s="1">
        <v>54.17680477698812</v>
      </c>
      <c r="AZ51" s="1">
        <v>28.514371366394652</v>
      </c>
      <c r="BA51" s="20">
        <f t="shared" si="5"/>
        <v>-11.205547509777425</v>
      </c>
      <c r="BB51" s="1">
        <v>17.320959622447653</v>
      </c>
      <c r="BC51" s="1">
        <v>52.840960602086206</v>
      </c>
      <c r="BD51" s="1">
        <v>29.838079775466138</v>
      </c>
      <c r="BE51" s="20">
        <f t="shared" si="6"/>
        <v>-12.517120153018485</v>
      </c>
      <c r="BF51" s="1">
        <v>15.21946842962231</v>
      </c>
      <c r="BG51" s="1">
        <v>55.09794281921144</v>
      </c>
      <c r="BH51" s="1">
        <v>29.682588751166257</v>
      </c>
      <c r="BI51" s="20">
        <f t="shared" si="15"/>
        <v>-14.463120321543947</v>
      </c>
      <c r="BJ51" s="100" t="s">
        <v>2</v>
      </c>
      <c r="BK51" s="100" t="s">
        <v>2</v>
      </c>
      <c r="BL51" s="100" t="s">
        <v>2</v>
      </c>
      <c r="BM51" s="100" t="s">
        <v>2</v>
      </c>
      <c r="BN51" s="1">
        <v>25.29750981528649</v>
      </c>
      <c r="BO51" s="1">
        <v>53.03144142180998</v>
      </c>
      <c r="BP51" s="1">
        <v>21.671048762903528</v>
      </c>
      <c r="BQ51" s="20">
        <f t="shared" si="8"/>
        <v>3.626461052382961</v>
      </c>
      <c r="BR51" s="100" t="s">
        <v>2</v>
      </c>
      <c r="BS51" s="100" t="s">
        <v>2</v>
      </c>
      <c r="BT51" s="100" t="s">
        <v>2</v>
      </c>
      <c r="BU51" s="100" t="s">
        <v>2</v>
      </c>
      <c r="BV51" s="100" t="s">
        <v>2</v>
      </c>
      <c r="BW51" s="100" t="s">
        <v>2</v>
      </c>
      <c r="BX51" s="100" t="s">
        <v>2</v>
      </c>
      <c r="BY51" s="100" t="s">
        <v>2</v>
      </c>
      <c r="BZ51" s="100" t="s">
        <v>2</v>
      </c>
      <c r="CA51" s="100" t="s">
        <v>2</v>
      </c>
      <c r="CB51" s="100" t="s">
        <v>2</v>
      </c>
      <c r="CC51" s="22">
        <v>50.80310163389643</v>
      </c>
    </row>
    <row r="52" spans="1:81" ht="12">
      <c r="A52" s="2" t="s">
        <v>84</v>
      </c>
      <c r="B52" s="1">
        <v>20.253534761739125</v>
      </c>
      <c r="C52" s="1">
        <v>38.92548462252542</v>
      </c>
      <c r="D52" s="1">
        <v>40.820980615735465</v>
      </c>
      <c r="E52" s="20">
        <f t="shared" si="9"/>
        <v>-20.56744585399634</v>
      </c>
      <c r="F52" s="1">
        <v>20.353366381407707</v>
      </c>
      <c r="G52" s="1">
        <v>34.642303975029684</v>
      </c>
      <c r="H52" s="1">
        <v>45.00432964356261</v>
      </c>
      <c r="I52" s="20">
        <f t="shared" si="10"/>
        <v>-24.650963262154907</v>
      </c>
      <c r="J52" s="22">
        <v>-5.407</v>
      </c>
      <c r="K52" s="100" t="s">
        <v>2</v>
      </c>
      <c r="L52" s="100" t="s">
        <v>2</v>
      </c>
      <c r="M52" s="100" t="s">
        <v>2</v>
      </c>
      <c r="N52" s="100" t="s">
        <v>2</v>
      </c>
      <c r="O52" s="12">
        <v>72.039</v>
      </c>
      <c r="P52" s="1">
        <v>23.226429379074055</v>
      </c>
      <c r="Q52" s="1">
        <v>33.76806922083283</v>
      </c>
      <c r="R52" s="1">
        <v>43.00550140009312</v>
      </c>
      <c r="S52" s="20">
        <f t="shared" si="0"/>
        <v>-19.77907202101906</v>
      </c>
      <c r="T52" s="1">
        <v>23.974673255914237</v>
      </c>
      <c r="U52" s="1">
        <v>33.056741084769044</v>
      </c>
      <c r="V52" s="1">
        <v>42.96858565931672</v>
      </c>
      <c r="W52" s="20">
        <f t="shared" si="1"/>
        <v>-18.993912403402486</v>
      </c>
      <c r="X52" s="22">
        <v>-4.484</v>
      </c>
      <c r="Y52" s="1">
        <v>22.728639709053045</v>
      </c>
      <c r="Z52" s="1">
        <v>34.960893182712866</v>
      </c>
      <c r="AA52" s="1">
        <v>42.31046710823409</v>
      </c>
      <c r="AB52" s="20">
        <f t="shared" si="2"/>
        <v>-19.581827399181048</v>
      </c>
      <c r="AC52" s="1">
        <v>21.49075308429423</v>
      </c>
      <c r="AD52" s="1">
        <v>31.699896667749737</v>
      </c>
      <c r="AE52" s="1">
        <v>46.809350247956026</v>
      </c>
      <c r="AF52" s="20">
        <f t="shared" si="3"/>
        <v>-25.318597163661796</v>
      </c>
      <c r="AG52" s="22">
        <v>-5.674</v>
      </c>
      <c r="AH52" s="1">
        <v>35.83022890434798</v>
      </c>
      <c r="AI52" s="1">
        <v>33.72900894164564</v>
      </c>
      <c r="AJ52" s="1">
        <v>30.440762154006386</v>
      </c>
      <c r="AK52" s="20">
        <f t="shared" si="14"/>
        <v>5.389466750341597</v>
      </c>
      <c r="AL52" s="22">
        <v>0.85</v>
      </c>
      <c r="AM52" s="23" t="s">
        <v>2</v>
      </c>
      <c r="AN52" s="23" t="s">
        <v>2</v>
      </c>
      <c r="AO52" s="1">
        <v>40.08232697696332</v>
      </c>
      <c r="AP52" s="1">
        <v>29.93025605419287</v>
      </c>
      <c r="AQ52" s="1">
        <v>29.987416968843807</v>
      </c>
      <c r="AR52" s="20">
        <f t="shared" si="4"/>
        <v>10.094910008119516</v>
      </c>
      <c r="AS52" s="22">
        <v>1.635</v>
      </c>
      <c r="AT52" s="104">
        <v>8.011</v>
      </c>
      <c r="AU52" s="22">
        <v>-0.8448502300132219</v>
      </c>
      <c r="AV52" s="22">
        <v>-0.4818153366341278</v>
      </c>
      <c r="AW52" s="22">
        <v>-3.3224307692828887</v>
      </c>
      <c r="AX52" s="1">
        <v>23.827264884124354</v>
      </c>
      <c r="AY52" s="1">
        <v>48.66150206966828</v>
      </c>
      <c r="AZ52" s="1">
        <v>27.511233046207366</v>
      </c>
      <c r="BA52" s="20">
        <f t="shared" si="5"/>
        <v>-3.683968162083012</v>
      </c>
      <c r="BB52" s="1">
        <v>24.95952793678243</v>
      </c>
      <c r="BC52" s="1">
        <v>46.944379117020034</v>
      </c>
      <c r="BD52" s="1">
        <v>28.096092946197537</v>
      </c>
      <c r="BE52" s="20">
        <f t="shared" si="6"/>
        <v>-3.136565009415108</v>
      </c>
      <c r="BF52" s="1">
        <v>24.612488149569852</v>
      </c>
      <c r="BG52" s="1">
        <v>44.9665864810102</v>
      </c>
      <c r="BH52" s="1">
        <v>30.420925369419955</v>
      </c>
      <c r="BI52" s="20">
        <f t="shared" si="15"/>
        <v>-5.808437219850102</v>
      </c>
      <c r="BJ52" s="1">
        <v>18.431629124217217</v>
      </c>
      <c r="BK52" s="1">
        <v>48.180356356020305</v>
      </c>
      <c r="BL52" s="1">
        <v>33.388014519762486</v>
      </c>
      <c r="BM52" s="20">
        <f aca="true" t="shared" si="16" ref="BM52:BM71">BJ52-BL52</f>
        <v>-14.956385395545269</v>
      </c>
      <c r="BN52" s="1">
        <v>32.91375060165201</v>
      </c>
      <c r="BO52" s="1">
        <v>48.63312929620862</v>
      </c>
      <c r="BP52" s="1">
        <v>18.45312010213937</v>
      </c>
      <c r="BQ52" s="20">
        <f t="shared" si="8"/>
        <v>14.460630499512643</v>
      </c>
      <c r="BR52" s="100" t="s">
        <v>2</v>
      </c>
      <c r="BS52" s="100" t="s">
        <v>2</v>
      </c>
      <c r="BT52" s="100" t="s">
        <v>2</v>
      </c>
      <c r="BU52" s="100" t="s">
        <v>2</v>
      </c>
      <c r="BV52" s="100" t="s">
        <v>2</v>
      </c>
      <c r="BW52" s="100" t="s">
        <v>2</v>
      </c>
      <c r="BX52" s="100" t="s">
        <v>2</v>
      </c>
      <c r="BY52" s="100" t="s">
        <v>2</v>
      </c>
      <c r="BZ52" s="100" t="s">
        <v>2</v>
      </c>
      <c r="CA52" s="100" t="s">
        <v>2</v>
      </c>
      <c r="CB52" s="100" t="s">
        <v>2</v>
      </c>
      <c r="CC52" s="100" t="s">
        <v>2</v>
      </c>
    </row>
    <row r="53" spans="1:81" ht="12">
      <c r="A53" s="2" t="s">
        <v>373</v>
      </c>
      <c r="B53" s="1">
        <v>26.074127592206764</v>
      </c>
      <c r="C53" s="1">
        <v>39.1693301272238</v>
      </c>
      <c r="D53" s="1">
        <v>34.75654228056943</v>
      </c>
      <c r="E53" s="20">
        <f t="shared" si="9"/>
        <v>-8.682414688362663</v>
      </c>
      <c r="F53" s="1">
        <v>20.01080319515698</v>
      </c>
      <c r="G53" s="1">
        <v>28.477931860215616</v>
      </c>
      <c r="H53" s="1">
        <v>51.5112649446274</v>
      </c>
      <c r="I53" s="20">
        <f t="shared" si="10"/>
        <v>-31.500461749470418</v>
      </c>
      <c r="J53" s="22">
        <v>-6.606</v>
      </c>
      <c r="K53" s="100" t="s">
        <v>2</v>
      </c>
      <c r="L53" s="100" t="s">
        <v>2</v>
      </c>
      <c r="M53" s="100" t="s">
        <v>2</v>
      </c>
      <c r="N53" s="100" t="s">
        <v>2</v>
      </c>
      <c r="O53" s="12">
        <v>73.44</v>
      </c>
      <c r="P53" s="1">
        <v>30.316808676409458</v>
      </c>
      <c r="Q53" s="1">
        <v>35.0718636507332</v>
      </c>
      <c r="R53" s="1">
        <v>34.61132767285734</v>
      </c>
      <c r="S53" s="20">
        <f t="shared" si="0"/>
        <v>-4.294518996447884</v>
      </c>
      <c r="T53" s="1">
        <v>21.574746162252044</v>
      </c>
      <c r="U53" s="1">
        <v>27.12274072580545</v>
      </c>
      <c r="V53" s="1">
        <v>51.3025131119425</v>
      </c>
      <c r="W53" s="20">
        <f t="shared" si="1"/>
        <v>-29.72776694969046</v>
      </c>
      <c r="X53" s="22">
        <v>-6.244</v>
      </c>
      <c r="Y53" s="1">
        <v>27.14629492722779</v>
      </c>
      <c r="Z53" s="1">
        <v>35.9428712602649</v>
      </c>
      <c r="AA53" s="1">
        <v>36.91083381250731</v>
      </c>
      <c r="AB53" s="20">
        <f t="shared" si="2"/>
        <v>-9.764538885279524</v>
      </c>
      <c r="AC53" s="1">
        <v>21.03287506876458</v>
      </c>
      <c r="AD53" s="1">
        <v>27.513703131184148</v>
      </c>
      <c r="AE53" s="1">
        <v>51.45342180005128</v>
      </c>
      <c r="AF53" s="20">
        <f t="shared" si="3"/>
        <v>-30.420546731286702</v>
      </c>
      <c r="AG53" s="22">
        <v>-6.238</v>
      </c>
      <c r="AH53" s="1">
        <v>36.31713460095984</v>
      </c>
      <c r="AI53" s="1">
        <v>28.670748350640608</v>
      </c>
      <c r="AJ53" s="1">
        <v>35.01211704839955</v>
      </c>
      <c r="AK53" s="20">
        <f t="shared" si="14"/>
        <v>1.3050175525602867</v>
      </c>
      <c r="AL53" s="22">
        <v>0.375</v>
      </c>
      <c r="AM53" s="23" t="s">
        <v>2</v>
      </c>
      <c r="AN53" s="23" t="s">
        <v>2</v>
      </c>
      <c r="AO53" s="1">
        <v>40.02558833696216</v>
      </c>
      <c r="AP53" s="1">
        <v>26.61941460959235</v>
      </c>
      <c r="AQ53" s="1">
        <v>33.35499705344549</v>
      </c>
      <c r="AR53" s="20">
        <f t="shared" si="4"/>
        <v>6.670591283516671</v>
      </c>
      <c r="AS53" s="22">
        <v>0.782</v>
      </c>
      <c r="AT53" s="104">
        <v>8.356</v>
      </c>
      <c r="AU53" s="22">
        <v>-2.4056468569051646</v>
      </c>
      <c r="AV53" s="22">
        <v>-1.4198274360081484</v>
      </c>
      <c r="AW53" s="22">
        <v>-8.733196975050319</v>
      </c>
      <c r="AX53" s="1">
        <v>15.973606848329611</v>
      </c>
      <c r="AY53" s="1">
        <v>44.612497604130105</v>
      </c>
      <c r="AZ53" s="1">
        <v>39.413895547540285</v>
      </c>
      <c r="BA53" s="20">
        <f t="shared" si="5"/>
        <v>-23.440288699210676</v>
      </c>
      <c r="BB53" s="1">
        <v>17.773278520808596</v>
      </c>
      <c r="BC53" s="1">
        <v>42.5497780864405</v>
      </c>
      <c r="BD53" s="1">
        <v>39.67694339275091</v>
      </c>
      <c r="BE53" s="20">
        <f t="shared" si="6"/>
        <v>-21.90366487194231</v>
      </c>
      <c r="BF53" s="1">
        <v>16.729114859869615</v>
      </c>
      <c r="BG53" s="1">
        <v>42.60482086360842</v>
      </c>
      <c r="BH53" s="1">
        <v>40.666064276521965</v>
      </c>
      <c r="BI53" s="20">
        <f t="shared" si="15"/>
        <v>-23.93694941665235</v>
      </c>
      <c r="BJ53" s="1">
        <v>11.765873518915766</v>
      </c>
      <c r="BK53" s="1">
        <v>47.217160139826845</v>
      </c>
      <c r="BL53" s="1">
        <v>41.01696634125739</v>
      </c>
      <c r="BM53" s="20">
        <f t="shared" si="16"/>
        <v>-29.25109282234162</v>
      </c>
      <c r="BN53" s="1">
        <v>25.521305165962442</v>
      </c>
      <c r="BO53" s="1">
        <v>45.223582577422036</v>
      </c>
      <c r="BP53" s="1">
        <v>29.255112256615522</v>
      </c>
      <c r="BQ53" s="20">
        <f t="shared" si="8"/>
        <v>-3.7338070906530803</v>
      </c>
      <c r="BR53" s="100" t="s">
        <v>2</v>
      </c>
      <c r="BS53" s="100" t="s">
        <v>2</v>
      </c>
      <c r="BT53" s="100" t="s">
        <v>2</v>
      </c>
      <c r="BU53" s="100" t="s">
        <v>2</v>
      </c>
      <c r="BV53" s="100" t="s">
        <v>2</v>
      </c>
      <c r="BW53" s="100" t="s">
        <v>2</v>
      </c>
      <c r="BX53" s="100" t="s">
        <v>2</v>
      </c>
      <c r="BY53" s="100" t="s">
        <v>2</v>
      </c>
      <c r="BZ53" s="100" t="s">
        <v>2</v>
      </c>
      <c r="CA53" s="100" t="s">
        <v>2</v>
      </c>
      <c r="CB53" s="100" t="s">
        <v>2</v>
      </c>
      <c r="CC53" s="100" t="s">
        <v>2</v>
      </c>
    </row>
    <row r="54" spans="1:81" ht="12">
      <c r="A54" s="2" t="s">
        <v>378</v>
      </c>
      <c r="B54" s="1">
        <v>14.354558168304901</v>
      </c>
      <c r="C54" s="1">
        <v>36.253656831460304</v>
      </c>
      <c r="D54" s="1">
        <v>49.3917850002348</v>
      </c>
      <c r="E54" s="20">
        <f t="shared" si="9"/>
        <v>-35.0372268319299</v>
      </c>
      <c r="F54" s="1">
        <v>18.250150751487222</v>
      </c>
      <c r="G54" s="1">
        <v>29.83731900880625</v>
      </c>
      <c r="H54" s="1">
        <v>51.91253023970652</v>
      </c>
      <c r="I54" s="20">
        <f t="shared" si="10"/>
        <v>-33.6623794882193</v>
      </c>
      <c r="J54" s="22">
        <v>-6.933</v>
      </c>
      <c r="K54" s="100" t="s">
        <v>2</v>
      </c>
      <c r="L54" s="100" t="s">
        <v>2</v>
      </c>
      <c r="M54" s="100" t="s">
        <v>2</v>
      </c>
      <c r="N54" s="100" t="s">
        <v>2</v>
      </c>
      <c r="O54" s="12">
        <v>72.06</v>
      </c>
      <c r="P54" s="1">
        <v>17.189898981731623</v>
      </c>
      <c r="Q54" s="1">
        <v>33.802448533799904</v>
      </c>
      <c r="R54" s="1">
        <v>49.00765248446848</v>
      </c>
      <c r="S54" s="20">
        <f t="shared" si="0"/>
        <v>-31.817753502736856</v>
      </c>
      <c r="T54" s="1">
        <v>20.45412350022096</v>
      </c>
      <c r="U54" s="1">
        <v>27.04921728957067</v>
      </c>
      <c r="V54" s="1">
        <v>52.49665921020837</v>
      </c>
      <c r="W54" s="20">
        <f t="shared" si="1"/>
        <v>-32.04253570998741</v>
      </c>
      <c r="X54" s="22">
        <v>-6.286</v>
      </c>
      <c r="Y54" s="1">
        <v>17.213409682988047</v>
      </c>
      <c r="Z54" s="1">
        <v>33.48620472285206</v>
      </c>
      <c r="AA54" s="1">
        <v>49.30038559415989</v>
      </c>
      <c r="AB54" s="20">
        <f t="shared" si="2"/>
        <v>-32.08697591117185</v>
      </c>
      <c r="AC54" s="1">
        <v>20.032019335996843</v>
      </c>
      <c r="AD54" s="1">
        <v>29.38887415150781</v>
      </c>
      <c r="AE54" s="1">
        <v>50.57910651249534</v>
      </c>
      <c r="AF54" s="20">
        <f t="shared" si="3"/>
        <v>-30.5470871764985</v>
      </c>
      <c r="AG54" s="22">
        <v>-6.271</v>
      </c>
      <c r="AH54" s="1">
        <v>35.96458225259724</v>
      </c>
      <c r="AI54" s="1">
        <v>29.87958763036017</v>
      </c>
      <c r="AJ54" s="1">
        <v>34.15583011704258</v>
      </c>
      <c r="AK54" s="20">
        <f t="shared" si="14"/>
        <v>1.8087521355546556</v>
      </c>
      <c r="AL54" s="22">
        <v>1.134</v>
      </c>
      <c r="AM54" s="23" t="s">
        <v>2</v>
      </c>
      <c r="AN54" s="23" t="s">
        <v>2</v>
      </c>
      <c r="AO54" s="1">
        <v>38.323732270140646</v>
      </c>
      <c r="AP54" s="1">
        <v>26.93042364452293</v>
      </c>
      <c r="AQ54" s="1">
        <v>34.74584408533643</v>
      </c>
      <c r="AR54" s="20">
        <f t="shared" si="4"/>
        <v>3.577888184804216</v>
      </c>
      <c r="AS54" s="22">
        <v>1.762</v>
      </c>
      <c r="AT54" s="104">
        <v>7.497</v>
      </c>
      <c r="AU54" s="22">
        <v>-1.4063210983419623</v>
      </c>
      <c r="AV54" s="22">
        <v>-0.9769372751841132</v>
      </c>
      <c r="AW54" s="22">
        <v>-4.254838995474856</v>
      </c>
      <c r="AX54" s="1">
        <v>22.072350140271187</v>
      </c>
      <c r="AY54" s="1">
        <v>42.67985297726024</v>
      </c>
      <c r="AZ54" s="1">
        <v>35.24779688246858</v>
      </c>
      <c r="BA54" s="20">
        <f t="shared" si="5"/>
        <v>-13.17544674219739</v>
      </c>
      <c r="BB54" s="1">
        <v>23.986544166376152</v>
      </c>
      <c r="BC54" s="1">
        <v>40.256571412044636</v>
      </c>
      <c r="BD54" s="1">
        <v>35.756884421579215</v>
      </c>
      <c r="BE54" s="20">
        <f t="shared" si="6"/>
        <v>-11.770340255203063</v>
      </c>
      <c r="BF54" s="1">
        <v>21.90534952420374</v>
      </c>
      <c r="BG54" s="1">
        <v>40.41079041671474</v>
      </c>
      <c r="BH54" s="1">
        <v>37.68386005908152</v>
      </c>
      <c r="BI54" s="20">
        <f t="shared" si="15"/>
        <v>-15.778510534877778</v>
      </c>
      <c r="BJ54" s="1">
        <v>14.351953900402986</v>
      </c>
      <c r="BK54" s="1">
        <v>46.85967028062804</v>
      </c>
      <c r="BL54" s="1">
        <v>38.78837581896898</v>
      </c>
      <c r="BM54" s="20">
        <f t="shared" si="16"/>
        <v>-24.436421918565994</v>
      </c>
      <c r="BN54" s="1">
        <v>30.124953725874796</v>
      </c>
      <c r="BO54" s="1">
        <v>44.58283234484354</v>
      </c>
      <c r="BP54" s="1">
        <v>25.292213929281665</v>
      </c>
      <c r="BQ54" s="20">
        <f t="shared" si="8"/>
        <v>4.832739796593131</v>
      </c>
      <c r="BR54" s="100" t="s">
        <v>2</v>
      </c>
      <c r="BS54" s="100" t="s">
        <v>2</v>
      </c>
      <c r="BT54" s="100" t="s">
        <v>2</v>
      </c>
      <c r="BU54" s="100" t="s">
        <v>2</v>
      </c>
      <c r="BV54" s="100" t="s">
        <v>2</v>
      </c>
      <c r="BW54" s="100" t="s">
        <v>2</v>
      </c>
      <c r="BX54" s="100" t="s">
        <v>2</v>
      </c>
      <c r="BY54" s="100" t="s">
        <v>2</v>
      </c>
      <c r="BZ54" s="100" t="s">
        <v>2</v>
      </c>
      <c r="CA54" s="100" t="s">
        <v>2</v>
      </c>
      <c r="CB54" s="100" t="s">
        <v>2</v>
      </c>
      <c r="CC54" s="100" t="s">
        <v>2</v>
      </c>
    </row>
    <row r="55" spans="1:81" ht="12">
      <c r="A55" s="2" t="s">
        <v>377</v>
      </c>
      <c r="B55" s="1">
        <v>26.247774127355406</v>
      </c>
      <c r="C55" s="1">
        <v>36.26353070324169</v>
      </c>
      <c r="D55" s="1">
        <v>37.48869516940291</v>
      </c>
      <c r="E55" s="20">
        <f t="shared" si="9"/>
        <v>-11.240921042047503</v>
      </c>
      <c r="F55" s="1">
        <v>21.45547229508171</v>
      </c>
      <c r="G55" s="1">
        <v>28.84576378384943</v>
      </c>
      <c r="H55" s="1">
        <v>49.69876392106886</v>
      </c>
      <c r="I55" s="20">
        <f t="shared" si="10"/>
        <v>-28.24329162598715</v>
      </c>
      <c r="J55" s="22">
        <v>-6.148</v>
      </c>
      <c r="K55" s="100" t="s">
        <v>2</v>
      </c>
      <c r="L55" s="100" t="s">
        <v>2</v>
      </c>
      <c r="M55" s="100" t="s">
        <v>2</v>
      </c>
      <c r="N55" s="100" t="s">
        <v>2</v>
      </c>
      <c r="O55" s="12">
        <v>72.37</v>
      </c>
      <c r="P55" s="1">
        <v>29.331236662508026</v>
      </c>
      <c r="Q55" s="1">
        <v>32.54526269634602</v>
      </c>
      <c r="R55" s="1">
        <v>38.12350064114596</v>
      </c>
      <c r="S55" s="20">
        <f t="shared" si="0"/>
        <v>-8.792263978637934</v>
      </c>
      <c r="T55" s="1">
        <v>23.3060419134382</v>
      </c>
      <c r="U55" s="1">
        <v>27.935257664966933</v>
      </c>
      <c r="V55" s="1">
        <v>48.75870042159487</v>
      </c>
      <c r="W55" s="20">
        <f t="shared" si="1"/>
        <v>-25.452658508156667</v>
      </c>
      <c r="X55" s="22">
        <v>-5.657</v>
      </c>
      <c r="Y55" s="1">
        <v>25.887028978535408</v>
      </c>
      <c r="Z55" s="1">
        <v>33.81096209746996</v>
      </c>
      <c r="AA55" s="1">
        <v>40.302008923994634</v>
      </c>
      <c r="AB55" s="20">
        <f t="shared" si="2"/>
        <v>-14.414979945459226</v>
      </c>
      <c r="AC55" s="1">
        <v>21.81293679546892</v>
      </c>
      <c r="AD55" s="1">
        <v>28.113390565927627</v>
      </c>
      <c r="AE55" s="1">
        <v>50.07367263860345</v>
      </c>
      <c r="AF55" s="20">
        <f t="shared" si="3"/>
        <v>-28.260735843134526</v>
      </c>
      <c r="AG55" s="22">
        <v>-6.048</v>
      </c>
      <c r="AH55" s="1">
        <v>35.48782577411561</v>
      </c>
      <c r="AI55" s="1">
        <v>32.23563287069442</v>
      </c>
      <c r="AJ55" s="1">
        <v>32.27654135518997</v>
      </c>
      <c r="AK55" s="20">
        <f t="shared" si="14"/>
        <v>3.2112844189256435</v>
      </c>
      <c r="AL55" s="22">
        <v>0.877</v>
      </c>
      <c r="AM55" s="23" t="s">
        <v>2</v>
      </c>
      <c r="AN55" s="23" t="s">
        <v>2</v>
      </c>
      <c r="AO55" s="1">
        <v>39.65897372183116</v>
      </c>
      <c r="AP55" s="1">
        <v>27.146857665661972</v>
      </c>
      <c r="AQ55" s="1">
        <v>33.19416861250687</v>
      </c>
      <c r="AR55" s="20">
        <f t="shared" si="4"/>
        <v>6.464805109324288</v>
      </c>
      <c r="AS55" s="22">
        <v>1.425</v>
      </c>
      <c r="AT55" s="104">
        <v>6.96</v>
      </c>
      <c r="AU55" s="22">
        <v>-2.053371947538267</v>
      </c>
      <c r="AV55" s="22">
        <v>-2.269720695585221</v>
      </c>
      <c r="AW55" s="22">
        <v>-0.5394930625532766</v>
      </c>
      <c r="AX55" s="1">
        <v>16.415607684918953</v>
      </c>
      <c r="AY55" s="1">
        <v>47.45691388771034</v>
      </c>
      <c r="AZ55" s="1">
        <v>36.127478427370704</v>
      </c>
      <c r="BA55" s="20">
        <f t="shared" si="5"/>
        <v>-19.71187074245175</v>
      </c>
      <c r="BB55" s="1">
        <v>17.393903356513427</v>
      </c>
      <c r="BC55" s="1">
        <v>46.829458330244584</v>
      </c>
      <c r="BD55" s="1">
        <v>35.776638313241996</v>
      </c>
      <c r="BE55" s="20">
        <f t="shared" si="6"/>
        <v>-18.38273495672857</v>
      </c>
      <c r="BF55" s="1">
        <v>17.070097047258688</v>
      </c>
      <c r="BG55" s="1">
        <v>45.2550309847781</v>
      </c>
      <c r="BH55" s="1">
        <v>37.674871967963206</v>
      </c>
      <c r="BI55" s="20">
        <f t="shared" si="15"/>
        <v>-20.604774920704518</v>
      </c>
      <c r="BJ55" s="1">
        <v>13.401290735397978</v>
      </c>
      <c r="BK55" s="1">
        <v>51.0309633600345</v>
      </c>
      <c r="BL55" s="1">
        <v>35.56774590456752</v>
      </c>
      <c r="BM55" s="20">
        <f t="shared" si="16"/>
        <v>-22.166455169169545</v>
      </c>
      <c r="BN55" s="1">
        <v>29.885133780860773</v>
      </c>
      <c r="BO55" s="1">
        <v>50.27545256986846</v>
      </c>
      <c r="BP55" s="1">
        <v>19.83941364927076</v>
      </c>
      <c r="BQ55" s="20">
        <f t="shared" si="8"/>
        <v>10.045720131590013</v>
      </c>
      <c r="BR55" s="100" t="s">
        <v>2</v>
      </c>
      <c r="BS55" s="100" t="s">
        <v>2</v>
      </c>
      <c r="BT55" s="100" t="s">
        <v>2</v>
      </c>
      <c r="BU55" s="100" t="s">
        <v>2</v>
      </c>
      <c r="BV55" s="100" t="s">
        <v>2</v>
      </c>
      <c r="BW55" s="100" t="s">
        <v>2</v>
      </c>
      <c r="BX55" s="100" t="s">
        <v>2</v>
      </c>
      <c r="BY55" s="100" t="s">
        <v>2</v>
      </c>
      <c r="BZ55" s="100" t="s">
        <v>2</v>
      </c>
      <c r="CA55" s="100" t="s">
        <v>2</v>
      </c>
      <c r="CB55" s="100" t="s">
        <v>2</v>
      </c>
      <c r="CC55" s="100" t="s">
        <v>2</v>
      </c>
    </row>
    <row r="56" spans="1:81" ht="12">
      <c r="A56" s="2" t="s">
        <v>366</v>
      </c>
      <c r="B56" s="1">
        <v>21.835915122388723</v>
      </c>
      <c r="C56" s="1">
        <v>35.14797332151309</v>
      </c>
      <c r="D56" s="1">
        <v>43.01611155609818</v>
      </c>
      <c r="E56" s="20">
        <f t="shared" si="9"/>
        <v>-21.180196433709458</v>
      </c>
      <c r="F56" s="1">
        <v>21.137685047656817</v>
      </c>
      <c r="G56" s="1">
        <v>32.194144834218555</v>
      </c>
      <c r="H56" s="1">
        <v>46.66817011812462</v>
      </c>
      <c r="I56" s="20">
        <f t="shared" si="10"/>
        <v>-25.530485070467805</v>
      </c>
      <c r="J56" s="22">
        <v>-5.263</v>
      </c>
      <c r="K56" s="100" t="s">
        <v>2</v>
      </c>
      <c r="L56" s="100" t="s">
        <v>2</v>
      </c>
      <c r="M56" s="100" t="s">
        <v>2</v>
      </c>
      <c r="N56" s="100" t="s">
        <v>2</v>
      </c>
      <c r="O56" s="12">
        <v>70.616</v>
      </c>
      <c r="P56" s="1">
        <v>23.02950653094129</v>
      </c>
      <c r="Q56" s="1">
        <v>31.64101078596813</v>
      </c>
      <c r="R56" s="1">
        <v>45.329482683090575</v>
      </c>
      <c r="S56" s="20">
        <f t="shared" si="0"/>
        <v>-22.299976152149284</v>
      </c>
      <c r="T56" s="1">
        <v>21.553143120802325</v>
      </c>
      <c r="U56" s="1">
        <v>30.515463516676643</v>
      </c>
      <c r="V56" s="1">
        <v>47.93139336252103</v>
      </c>
      <c r="W56" s="20">
        <f t="shared" si="1"/>
        <v>-26.378250241718703</v>
      </c>
      <c r="X56" s="22">
        <v>-5.268</v>
      </c>
      <c r="Y56" s="1">
        <v>23.779547357424846</v>
      </c>
      <c r="Z56" s="1">
        <v>33.90237674938242</v>
      </c>
      <c r="AA56" s="1">
        <v>42.318075893192734</v>
      </c>
      <c r="AB56" s="20">
        <f t="shared" si="2"/>
        <v>-18.538528535767888</v>
      </c>
      <c r="AC56" s="1">
        <v>22.538551865187063</v>
      </c>
      <c r="AD56" s="1">
        <v>30.92460320546219</v>
      </c>
      <c r="AE56" s="1">
        <v>46.53684492935074</v>
      </c>
      <c r="AF56" s="20">
        <f t="shared" si="3"/>
        <v>-23.99829306416368</v>
      </c>
      <c r="AG56" s="22">
        <v>-5.128</v>
      </c>
      <c r="AH56" s="1">
        <v>38.198710807967764</v>
      </c>
      <c r="AI56" s="1">
        <v>30.91644288450256</v>
      </c>
      <c r="AJ56" s="1">
        <v>30.884846307529678</v>
      </c>
      <c r="AK56" s="20">
        <f t="shared" si="14"/>
        <v>7.313864500438086</v>
      </c>
      <c r="AL56" s="22">
        <v>0.855</v>
      </c>
      <c r="AM56" s="23" t="s">
        <v>2</v>
      </c>
      <c r="AN56" s="23" t="s">
        <v>2</v>
      </c>
      <c r="AO56" s="1">
        <v>38.30590655683895</v>
      </c>
      <c r="AP56" s="1">
        <v>27.715884096777277</v>
      </c>
      <c r="AQ56" s="1">
        <v>33.97820934638378</v>
      </c>
      <c r="AR56" s="20">
        <f t="shared" si="4"/>
        <v>4.32769721045517</v>
      </c>
      <c r="AS56" s="22">
        <v>0.495</v>
      </c>
      <c r="AT56" s="104">
        <v>7.491</v>
      </c>
      <c r="AU56" s="22">
        <v>-2.1511458711067633</v>
      </c>
      <c r="AV56" s="22">
        <v>-1.687198420639433</v>
      </c>
      <c r="AW56" s="22">
        <v>-5.410623618085168</v>
      </c>
      <c r="AX56" s="1">
        <v>23.433656316181025</v>
      </c>
      <c r="AY56" s="1">
        <v>50.261710720386546</v>
      </c>
      <c r="AZ56" s="1">
        <v>26.304632963432432</v>
      </c>
      <c r="BA56" s="20">
        <f t="shared" si="5"/>
        <v>-2.870976647251407</v>
      </c>
      <c r="BB56" s="1">
        <v>25.53809953367083</v>
      </c>
      <c r="BC56" s="1">
        <v>46.94118912641694</v>
      </c>
      <c r="BD56" s="1">
        <v>27.52071133991223</v>
      </c>
      <c r="BE56" s="20">
        <f t="shared" si="6"/>
        <v>-1.9826118062413975</v>
      </c>
      <c r="BF56" s="1">
        <v>20.848043828202158</v>
      </c>
      <c r="BG56" s="1">
        <v>55.594103100479806</v>
      </c>
      <c r="BH56" s="1">
        <v>23.557853071318036</v>
      </c>
      <c r="BI56" s="20">
        <f t="shared" si="15"/>
        <v>-2.7098092431158776</v>
      </c>
      <c r="BJ56" s="1">
        <v>17.119594013062503</v>
      </c>
      <c r="BK56" s="1">
        <v>51.69645834033325</v>
      </c>
      <c r="BL56" s="1">
        <v>31.18394764660424</v>
      </c>
      <c r="BM56" s="20">
        <f t="shared" si="16"/>
        <v>-14.064353633541735</v>
      </c>
      <c r="BN56" s="1">
        <v>37.86226218568191</v>
      </c>
      <c r="BO56" s="1">
        <v>45.935026065560635</v>
      </c>
      <c r="BP56" s="1">
        <v>16.20271174875746</v>
      </c>
      <c r="BQ56" s="20">
        <f t="shared" si="8"/>
        <v>21.659550436924448</v>
      </c>
      <c r="BR56" s="100" t="s">
        <v>2</v>
      </c>
      <c r="BS56" s="100" t="s">
        <v>2</v>
      </c>
      <c r="BT56" s="100" t="s">
        <v>2</v>
      </c>
      <c r="BU56" s="100" t="s">
        <v>2</v>
      </c>
      <c r="BV56" s="100" t="s">
        <v>2</v>
      </c>
      <c r="BW56" s="100" t="s">
        <v>2</v>
      </c>
      <c r="BX56" s="100" t="s">
        <v>2</v>
      </c>
      <c r="BY56" s="100" t="s">
        <v>2</v>
      </c>
      <c r="BZ56" s="100" t="s">
        <v>2</v>
      </c>
      <c r="CA56" s="100" t="s">
        <v>2</v>
      </c>
      <c r="CB56" s="100" t="s">
        <v>2</v>
      </c>
      <c r="CC56" s="100" t="s">
        <v>2</v>
      </c>
    </row>
    <row r="57" spans="1:81" ht="12">
      <c r="A57" s="2" t="s">
        <v>67</v>
      </c>
      <c r="B57" s="1">
        <v>32.48075987754985</v>
      </c>
      <c r="C57" s="1">
        <v>39.48857905751919</v>
      </c>
      <c r="D57" s="1">
        <v>28.030661064930957</v>
      </c>
      <c r="E57" s="20">
        <f t="shared" si="9"/>
        <v>4.450098812618894</v>
      </c>
      <c r="F57" s="1">
        <v>25.298022262807162</v>
      </c>
      <c r="G57" s="1">
        <v>33.66745289424822</v>
      </c>
      <c r="H57" s="1">
        <v>41.03452484294461</v>
      </c>
      <c r="I57" s="20">
        <f t="shared" si="10"/>
        <v>-15.73650258013745</v>
      </c>
      <c r="J57" s="22">
        <v>-3.005</v>
      </c>
      <c r="K57" s="100" t="s">
        <v>2</v>
      </c>
      <c r="L57" s="100" t="s">
        <v>2</v>
      </c>
      <c r="M57" s="100" t="s">
        <v>2</v>
      </c>
      <c r="N57" s="100" t="s">
        <v>2</v>
      </c>
      <c r="O57" s="12">
        <v>72.121</v>
      </c>
      <c r="P57" s="1">
        <v>35.51467123844787</v>
      </c>
      <c r="Q57" s="1">
        <v>35.822390066660944</v>
      </c>
      <c r="R57" s="1">
        <v>28.66293869489119</v>
      </c>
      <c r="S57" s="20">
        <f t="shared" si="0"/>
        <v>6.851732543556679</v>
      </c>
      <c r="T57" s="1">
        <v>25.32445921050582</v>
      </c>
      <c r="U57" s="1">
        <v>36.9027558526151</v>
      </c>
      <c r="V57" s="1">
        <v>37.77278493687907</v>
      </c>
      <c r="W57" s="20">
        <f t="shared" si="1"/>
        <v>-12.448325726373248</v>
      </c>
      <c r="X57" s="22">
        <v>-2.619</v>
      </c>
      <c r="Y57" s="1">
        <v>32.33216974548462</v>
      </c>
      <c r="Z57" s="1">
        <v>37.319843971307584</v>
      </c>
      <c r="AA57" s="1">
        <v>30.347986283207796</v>
      </c>
      <c r="AB57" s="20">
        <f t="shared" si="2"/>
        <v>1.9841834622768246</v>
      </c>
      <c r="AC57" s="1">
        <v>24.25557357855232</v>
      </c>
      <c r="AD57" s="1">
        <v>38.92934707620034</v>
      </c>
      <c r="AE57" s="1">
        <v>36.81507934524734</v>
      </c>
      <c r="AF57" s="20">
        <f t="shared" si="3"/>
        <v>-12.559505766695022</v>
      </c>
      <c r="AG57" s="22">
        <v>-2.817</v>
      </c>
      <c r="AH57" s="1">
        <v>35.246192612766755</v>
      </c>
      <c r="AI57" s="1">
        <v>38.99696935015289</v>
      </c>
      <c r="AJ57" s="1">
        <v>25.75683803708036</v>
      </c>
      <c r="AK57" s="20">
        <f t="shared" si="14"/>
        <v>9.489354575686395</v>
      </c>
      <c r="AL57" s="22">
        <v>1.736</v>
      </c>
      <c r="AM57" s="23" t="s">
        <v>2</v>
      </c>
      <c r="AN57" s="23" t="s">
        <v>2</v>
      </c>
      <c r="AO57" s="1">
        <v>38.64844785077331</v>
      </c>
      <c r="AP57" s="1">
        <v>33.20123139952397</v>
      </c>
      <c r="AQ57" s="1">
        <v>28.150320749702722</v>
      </c>
      <c r="AR57" s="20">
        <f t="shared" si="4"/>
        <v>10.498127101070587</v>
      </c>
      <c r="AS57" s="22">
        <v>2.557</v>
      </c>
      <c r="AT57" s="104">
        <v>7.424</v>
      </c>
      <c r="AU57" s="22">
        <v>-1.934585269966874</v>
      </c>
      <c r="AV57" s="22">
        <v>-1.3215793584135156</v>
      </c>
      <c r="AW57" s="22">
        <v>-6.184671773944359</v>
      </c>
      <c r="AX57" s="1">
        <v>15.066235418484206</v>
      </c>
      <c r="AY57" s="1">
        <v>51.968194541168664</v>
      </c>
      <c r="AZ57" s="1">
        <v>32.965570040347124</v>
      </c>
      <c r="BA57" s="20">
        <f t="shared" si="5"/>
        <v>-17.89933462186292</v>
      </c>
      <c r="BB57" s="1">
        <v>16.89433224434838</v>
      </c>
      <c r="BC57" s="1">
        <v>49.49326165661157</v>
      </c>
      <c r="BD57" s="1">
        <v>33.61240609904005</v>
      </c>
      <c r="BE57" s="20">
        <f t="shared" si="6"/>
        <v>-16.71807385469167</v>
      </c>
      <c r="BF57" s="1">
        <v>16.696743221548502</v>
      </c>
      <c r="BG57" s="1">
        <v>48.937578744983774</v>
      </c>
      <c r="BH57" s="1">
        <v>34.36567803346773</v>
      </c>
      <c r="BI57" s="20">
        <f t="shared" si="15"/>
        <v>-17.66893481191923</v>
      </c>
      <c r="BJ57" s="1">
        <v>11.896222065743181</v>
      </c>
      <c r="BK57" s="1">
        <v>52.61459018333265</v>
      </c>
      <c r="BL57" s="1">
        <v>35.48918775092416</v>
      </c>
      <c r="BM57" s="20">
        <f t="shared" si="16"/>
        <v>-23.592965685180978</v>
      </c>
      <c r="BN57" s="1">
        <v>29.31971060430007</v>
      </c>
      <c r="BO57" s="1">
        <v>50.21852104028818</v>
      </c>
      <c r="BP57" s="1">
        <v>20.46176835541175</v>
      </c>
      <c r="BQ57" s="20">
        <f t="shared" si="8"/>
        <v>8.857942248888321</v>
      </c>
      <c r="BR57" s="100" t="s">
        <v>2</v>
      </c>
      <c r="BS57" s="100" t="s">
        <v>2</v>
      </c>
      <c r="BT57" s="100" t="s">
        <v>2</v>
      </c>
      <c r="BU57" s="100" t="s">
        <v>2</v>
      </c>
      <c r="BV57" s="100" t="s">
        <v>2</v>
      </c>
      <c r="BW57" s="100" t="s">
        <v>2</v>
      </c>
      <c r="BX57" s="100" t="s">
        <v>2</v>
      </c>
      <c r="BY57" s="100" t="s">
        <v>2</v>
      </c>
      <c r="BZ57" s="100" t="s">
        <v>2</v>
      </c>
      <c r="CA57" s="100" t="s">
        <v>2</v>
      </c>
      <c r="CB57" s="100" t="s">
        <v>2</v>
      </c>
      <c r="CC57" s="100" t="s">
        <v>2</v>
      </c>
    </row>
    <row r="58" spans="1:81" ht="12">
      <c r="A58" s="2" t="s">
        <v>64</v>
      </c>
      <c r="B58" s="1">
        <v>21.699732867647178</v>
      </c>
      <c r="C58" s="1">
        <v>35.56926406575765</v>
      </c>
      <c r="D58" s="1">
        <v>42.73100306659517</v>
      </c>
      <c r="E58" s="20">
        <f t="shared" si="9"/>
        <v>-21.031270198947993</v>
      </c>
      <c r="F58" s="1">
        <v>30.021658942129964</v>
      </c>
      <c r="G58" s="1">
        <v>32.482095328504755</v>
      </c>
      <c r="H58" s="1">
        <v>37.49624572936528</v>
      </c>
      <c r="I58" s="20">
        <f t="shared" si="10"/>
        <v>-7.474586787235314</v>
      </c>
      <c r="J58" s="22">
        <v>-1.963</v>
      </c>
      <c r="K58" s="100" t="s">
        <v>2</v>
      </c>
      <c r="L58" s="100" t="s">
        <v>2</v>
      </c>
      <c r="M58" s="100" t="s">
        <v>2</v>
      </c>
      <c r="N58" s="100" t="s">
        <v>2</v>
      </c>
      <c r="O58" s="12">
        <v>72.083</v>
      </c>
      <c r="P58" s="1">
        <v>23.693003529905376</v>
      </c>
      <c r="Q58" s="1">
        <v>32.05701631467511</v>
      </c>
      <c r="R58" s="1">
        <v>44.249980155419514</v>
      </c>
      <c r="S58" s="20">
        <f t="shared" si="0"/>
        <v>-20.55697662551414</v>
      </c>
      <c r="T58" s="1">
        <v>33.10970246088998</v>
      </c>
      <c r="U58" s="1">
        <v>28.557566293048563</v>
      </c>
      <c r="V58" s="1">
        <v>38.332731246061456</v>
      </c>
      <c r="W58" s="20">
        <f t="shared" si="1"/>
        <v>-5.223028785171479</v>
      </c>
      <c r="X58" s="22">
        <v>-1.764</v>
      </c>
      <c r="Y58" s="1">
        <v>23.577402773705362</v>
      </c>
      <c r="Z58" s="1">
        <v>35.99502346520394</v>
      </c>
      <c r="AA58" s="1">
        <v>40.42757376109069</v>
      </c>
      <c r="AB58" s="20">
        <f t="shared" si="2"/>
        <v>-16.85017098738533</v>
      </c>
      <c r="AC58" s="1">
        <v>31.878528487907765</v>
      </c>
      <c r="AD58" s="1">
        <v>31.59425689740919</v>
      </c>
      <c r="AE58" s="1">
        <v>36.52721461468305</v>
      </c>
      <c r="AF58" s="20">
        <f t="shared" si="3"/>
        <v>-4.6486861267752815</v>
      </c>
      <c r="AG58" s="22">
        <v>-2.036</v>
      </c>
      <c r="AH58" s="1">
        <v>48.952057527508025</v>
      </c>
      <c r="AI58" s="1">
        <v>26.571882825133326</v>
      </c>
      <c r="AJ58" s="1">
        <v>24.47605964735865</v>
      </c>
      <c r="AK58" s="20">
        <f t="shared" si="14"/>
        <v>24.475997880149375</v>
      </c>
      <c r="AL58" s="22">
        <v>3.653</v>
      </c>
      <c r="AM58" s="23" t="s">
        <v>2</v>
      </c>
      <c r="AN58" s="23" t="s">
        <v>2</v>
      </c>
      <c r="AO58" s="1">
        <v>49.690608048761504</v>
      </c>
      <c r="AP58" s="1">
        <v>22.230698055938856</v>
      </c>
      <c r="AQ58" s="1">
        <v>28.07869389529964</v>
      </c>
      <c r="AR58" s="20">
        <f t="shared" si="4"/>
        <v>21.611914153461864</v>
      </c>
      <c r="AS58" s="22">
        <v>3.347</v>
      </c>
      <c r="AT58" s="104">
        <v>7.69</v>
      </c>
      <c r="AU58" s="22">
        <v>-2.0269338358672826</v>
      </c>
      <c r="AV58" s="22">
        <v>-1.728988193920486</v>
      </c>
      <c r="AW58" s="22">
        <v>-4.071164187443259</v>
      </c>
      <c r="AX58" s="1">
        <v>25.334871220822393</v>
      </c>
      <c r="AY58" s="1">
        <v>49.60681811186512</v>
      </c>
      <c r="AZ58" s="1">
        <v>25.058310667312494</v>
      </c>
      <c r="BA58" s="20">
        <f t="shared" si="5"/>
        <v>0.27656055350989917</v>
      </c>
      <c r="BB58" s="1">
        <v>26.54229649585208</v>
      </c>
      <c r="BC58" s="1">
        <v>46.72723178632004</v>
      </c>
      <c r="BD58" s="1">
        <v>26.730471717827886</v>
      </c>
      <c r="BE58" s="20">
        <f t="shared" si="6"/>
        <v>-0.18817522197580416</v>
      </c>
      <c r="BF58" s="1">
        <v>24.505513553443482</v>
      </c>
      <c r="BG58" s="1">
        <v>47.802079064048584</v>
      </c>
      <c r="BH58" s="1">
        <v>27.692407382507934</v>
      </c>
      <c r="BI58" s="20">
        <f t="shared" si="15"/>
        <v>-3.186893829064452</v>
      </c>
      <c r="BJ58" s="1">
        <v>17.972713717632438</v>
      </c>
      <c r="BK58" s="1">
        <v>53.563597371681716</v>
      </c>
      <c r="BL58" s="1">
        <v>28.463688910685853</v>
      </c>
      <c r="BM58" s="20">
        <f t="shared" si="16"/>
        <v>-10.490975193053416</v>
      </c>
      <c r="BN58" s="1">
        <v>36.61442807887919</v>
      </c>
      <c r="BO58" s="1">
        <v>45.29722998773303</v>
      </c>
      <c r="BP58" s="1">
        <v>18.08834193338777</v>
      </c>
      <c r="BQ58" s="20">
        <f t="shared" si="8"/>
        <v>18.526086145491423</v>
      </c>
      <c r="BR58" s="100" t="s">
        <v>2</v>
      </c>
      <c r="BS58" s="100" t="s">
        <v>2</v>
      </c>
      <c r="BT58" s="100" t="s">
        <v>2</v>
      </c>
      <c r="BU58" s="100" t="s">
        <v>2</v>
      </c>
      <c r="BV58" s="100" t="s">
        <v>2</v>
      </c>
      <c r="BW58" s="100" t="s">
        <v>2</v>
      </c>
      <c r="BX58" s="100" t="s">
        <v>2</v>
      </c>
      <c r="BY58" s="100" t="s">
        <v>2</v>
      </c>
      <c r="BZ58" s="100" t="s">
        <v>2</v>
      </c>
      <c r="CA58" s="100" t="s">
        <v>2</v>
      </c>
      <c r="CB58" s="100" t="s">
        <v>2</v>
      </c>
      <c r="CC58" s="100" t="s">
        <v>2</v>
      </c>
    </row>
    <row r="59" spans="1:81" ht="12">
      <c r="A59" s="2" t="s">
        <v>367</v>
      </c>
      <c r="B59" s="1">
        <v>38.10524727358216</v>
      </c>
      <c r="C59" s="1">
        <v>35.20516379231623</v>
      </c>
      <c r="D59" s="1">
        <v>26.68958893410161</v>
      </c>
      <c r="E59" s="20">
        <f t="shared" si="9"/>
        <v>11.415658339480547</v>
      </c>
      <c r="F59" s="1">
        <v>33.34147205514815</v>
      </c>
      <c r="G59" s="1">
        <v>31.5228239335414</v>
      </c>
      <c r="H59" s="1">
        <v>35.135704011310445</v>
      </c>
      <c r="I59" s="20">
        <f t="shared" si="10"/>
        <v>-1.7942319561622924</v>
      </c>
      <c r="J59" s="22">
        <v>-1.06</v>
      </c>
      <c r="K59" s="100" t="s">
        <v>2</v>
      </c>
      <c r="L59" s="100" t="s">
        <v>2</v>
      </c>
      <c r="M59" s="100" t="s">
        <v>2</v>
      </c>
      <c r="N59" s="100" t="s">
        <v>2</v>
      </c>
      <c r="O59" s="12">
        <v>73.93</v>
      </c>
      <c r="P59" s="1">
        <v>39.27045533881801</v>
      </c>
      <c r="Q59" s="1">
        <v>33.07940305389885</v>
      </c>
      <c r="R59" s="1">
        <v>27.65014160728314</v>
      </c>
      <c r="S59" s="20">
        <f t="shared" si="0"/>
        <v>11.620313731534871</v>
      </c>
      <c r="T59" s="1">
        <v>35.26390507098498</v>
      </c>
      <c r="U59" s="1">
        <v>28.721085139881314</v>
      </c>
      <c r="V59" s="1">
        <v>36.01500978913371</v>
      </c>
      <c r="W59" s="20">
        <f t="shared" si="1"/>
        <v>-0.7511047181487243</v>
      </c>
      <c r="X59" s="22">
        <v>-1.058</v>
      </c>
      <c r="Y59" s="1">
        <v>36.07187290122981</v>
      </c>
      <c r="Z59" s="1">
        <v>36.36182296142829</v>
      </c>
      <c r="AA59" s="1">
        <v>27.566304137341902</v>
      </c>
      <c r="AB59" s="20">
        <f t="shared" si="2"/>
        <v>8.505568763887908</v>
      </c>
      <c r="AC59" s="1">
        <v>34.43718795719594</v>
      </c>
      <c r="AD59" s="1">
        <v>31.727738383054017</v>
      </c>
      <c r="AE59" s="1">
        <v>33.83507365975005</v>
      </c>
      <c r="AF59" s="20">
        <f t="shared" si="3"/>
        <v>0.6021142974458868</v>
      </c>
      <c r="AG59" s="22">
        <v>-0.617</v>
      </c>
      <c r="AH59" s="1">
        <v>49.87847578533625</v>
      </c>
      <c r="AI59" s="1">
        <v>27.507509748679965</v>
      </c>
      <c r="AJ59" s="1">
        <v>22.614014465983793</v>
      </c>
      <c r="AK59" s="20">
        <f t="shared" si="14"/>
        <v>27.264461319352456</v>
      </c>
      <c r="AL59" s="22">
        <v>4.773</v>
      </c>
      <c r="AM59" s="23" t="s">
        <v>2</v>
      </c>
      <c r="AN59" s="23" t="s">
        <v>2</v>
      </c>
      <c r="AO59" s="1">
        <v>50.20716333625638</v>
      </c>
      <c r="AP59" s="1">
        <v>23.909236213469658</v>
      </c>
      <c r="AQ59" s="1">
        <v>25.88360045027396</v>
      </c>
      <c r="AR59" s="20">
        <f t="shared" si="4"/>
        <v>24.32356288598242</v>
      </c>
      <c r="AS59" s="22">
        <v>4.477</v>
      </c>
      <c r="AT59" s="104">
        <v>7.837</v>
      </c>
      <c r="AU59" s="22">
        <v>-0.5895526260929955</v>
      </c>
      <c r="AV59" s="22">
        <v>-0.5612196963151774</v>
      </c>
      <c r="AW59" s="22">
        <v>-0.7843605876556268</v>
      </c>
      <c r="AX59" s="1">
        <v>20.919634547643582</v>
      </c>
      <c r="AY59" s="1">
        <v>53.19456704698461</v>
      </c>
      <c r="AZ59" s="1">
        <v>25.88579840537182</v>
      </c>
      <c r="BA59" s="20">
        <f t="shared" si="5"/>
        <v>-4.966163857728237</v>
      </c>
      <c r="BB59" s="1">
        <v>23.063205486318854</v>
      </c>
      <c r="BC59" s="1">
        <v>50.1465941392136</v>
      </c>
      <c r="BD59" s="1">
        <v>26.790200374467553</v>
      </c>
      <c r="BE59" s="20">
        <f t="shared" si="6"/>
        <v>-3.726994888148699</v>
      </c>
      <c r="BF59" s="1">
        <v>22.24374198136211</v>
      </c>
      <c r="BG59" s="1">
        <v>51.88334772181633</v>
      </c>
      <c r="BH59" s="1">
        <v>25.872910296821562</v>
      </c>
      <c r="BI59" s="20">
        <f t="shared" si="15"/>
        <v>-3.6291683154594523</v>
      </c>
      <c r="BJ59" s="1">
        <v>18.00523661150189</v>
      </c>
      <c r="BK59" s="1">
        <v>58.978301024311065</v>
      </c>
      <c r="BL59" s="1">
        <v>23.016462364187053</v>
      </c>
      <c r="BM59" s="20">
        <f t="shared" si="16"/>
        <v>-5.011225752685164</v>
      </c>
      <c r="BN59" s="1">
        <v>35.342960737852245</v>
      </c>
      <c r="BO59" s="1">
        <v>49.76721333905505</v>
      </c>
      <c r="BP59" s="1">
        <v>14.889825923092712</v>
      </c>
      <c r="BQ59" s="20">
        <f t="shared" si="8"/>
        <v>20.453134814759533</v>
      </c>
      <c r="BR59" s="100" t="s">
        <v>2</v>
      </c>
      <c r="BS59" s="100" t="s">
        <v>2</v>
      </c>
      <c r="BT59" s="100" t="s">
        <v>2</v>
      </c>
      <c r="BU59" s="100" t="s">
        <v>2</v>
      </c>
      <c r="BV59" s="100" t="s">
        <v>2</v>
      </c>
      <c r="BW59" s="100" t="s">
        <v>2</v>
      </c>
      <c r="BX59" s="100" t="s">
        <v>2</v>
      </c>
      <c r="BY59" s="100" t="s">
        <v>2</v>
      </c>
      <c r="BZ59" s="100" t="s">
        <v>2</v>
      </c>
      <c r="CA59" s="100" t="s">
        <v>2</v>
      </c>
      <c r="CB59" s="100" t="s">
        <v>2</v>
      </c>
      <c r="CC59" s="100" t="s">
        <v>2</v>
      </c>
    </row>
    <row r="60" spans="1:81" ht="12">
      <c r="A60" s="2" t="s">
        <v>379</v>
      </c>
      <c r="B60" s="1">
        <v>27.598483545275304</v>
      </c>
      <c r="C60" s="1">
        <v>45.76672930092231</v>
      </c>
      <c r="D60" s="1">
        <v>26.634787153802385</v>
      </c>
      <c r="E60" s="20">
        <f t="shared" si="9"/>
        <v>0.9636963914729186</v>
      </c>
      <c r="F60" s="1">
        <v>32.52808617062101</v>
      </c>
      <c r="G60" s="1">
        <v>43.904176205158066</v>
      </c>
      <c r="H60" s="1">
        <v>23.567737624220932</v>
      </c>
      <c r="I60" s="20">
        <f t="shared" si="10"/>
        <v>8.960348546400077</v>
      </c>
      <c r="J60" s="22">
        <v>0.791</v>
      </c>
      <c r="K60" s="100" t="s">
        <v>2</v>
      </c>
      <c r="L60" s="100" t="s">
        <v>2</v>
      </c>
      <c r="M60" s="100" t="s">
        <v>2</v>
      </c>
      <c r="N60" s="100" t="s">
        <v>2</v>
      </c>
      <c r="O60" s="12">
        <v>74.756</v>
      </c>
      <c r="P60" s="1">
        <v>27.408231993754217</v>
      </c>
      <c r="Q60" s="1">
        <v>43.56780378716704</v>
      </c>
      <c r="R60" s="1">
        <v>29.023964219078746</v>
      </c>
      <c r="S60" s="20">
        <f t="shared" si="0"/>
        <v>-1.6157322253245283</v>
      </c>
      <c r="T60" s="1">
        <v>32.59199957655714</v>
      </c>
      <c r="U60" s="1">
        <v>42.63302060314142</v>
      </c>
      <c r="V60" s="1">
        <v>24.77497982030144</v>
      </c>
      <c r="W60" s="20">
        <f t="shared" si="1"/>
        <v>7.8170197562557036</v>
      </c>
      <c r="X60" s="22">
        <v>1.102</v>
      </c>
      <c r="Y60" s="1">
        <v>28.468360879173225</v>
      </c>
      <c r="Z60" s="1">
        <v>44.91094467454447</v>
      </c>
      <c r="AA60" s="1">
        <v>26.620694446282307</v>
      </c>
      <c r="AB60" s="20">
        <f t="shared" si="2"/>
        <v>1.847666432890918</v>
      </c>
      <c r="AC60" s="1">
        <v>31.63290150983843</v>
      </c>
      <c r="AD60" s="1">
        <v>44.32067195088063</v>
      </c>
      <c r="AE60" s="1">
        <v>24.04642653928094</v>
      </c>
      <c r="AF60" s="20">
        <f t="shared" si="3"/>
        <v>7.586474970557489</v>
      </c>
      <c r="AG60" s="22">
        <v>0.813</v>
      </c>
      <c r="AH60" s="1">
        <v>46.575951204548694</v>
      </c>
      <c r="AI60" s="1">
        <v>31.10312886863353</v>
      </c>
      <c r="AJ60" s="1">
        <v>22.32091992681778</v>
      </c>
      <c r="AK60" s="20">
        <f t="shared" si="14"/>
        <v>24.255031277730914</v>
      </c>
      <c r="AL60" s="22">
        <v>3.544</v>
      </c>
      <c r="AM60" s="23" t="s">
        <v>2</v>
      </c>
      <c r="AN60" s="23" t="s">
        <v>2</v>
      </c>
      <c r="AO60" s="1">
        <v>49.57020508550708</v>
      </c>
      <c r="AP60" s="1">
        <v>27.453124486464574</v>
      </c>
      <c r="AQ60" s="1">
        <v>22.976670428028353</v>
      </c>
      <c r="AR60" s="20">
        <f t="shared" si="4"/>
        <v>26.593534657478724</v>
      </c>
      <c r="AS60" s="22">
        <v>4.735</v>
      </c>
      <c r="AT60" s="104">
        <v>8.263</v>
      </c>
      <c r="AU60" s="22">
        <v>-0.09266043664864299</v>
      </c>
      <c r="AV60" s="22">
        <v>-0.5290365066898772</v>
      </c>
      <c r="AW60" s="22">
        <v>3.0934422950115135</v>
      </c>
      <c r="AX60" s="1">
        <v>25.672877161874265</v>
      </c>
      <c r="AY60" s="1">
        <v>60.76970663349698</v>
      </c>
      <c r="AZ60" s="1">
        <v>13.557416204628762</v>
      </c>
      <c r="BA60" s="20">
        <f t="shared" si="5"/>
        <v>12.115460957245503</v>
      </c>
      <c r="BB60" s="1">
        <v>27.65296873139167</v>
      </c>
      <c r="BC60" s="1">
        <v>57.770176390414306</v>
      </c>
      <c r="BD60" s="1">
        <v>14.576854878194014</v>
      </c>
      <c r="BE60" s="20">
        <f t="shared" si="6"/>
        <v>13.076113853197656</v>
      </c>
      <c r="BF60" s="1">
        <v>26.7171931031745</v>
      </c>
      <c r="BG60" s="1">
        <v>57.29294306016859</v>
      </c>
      <c r="BH60" s="1">
        <v>15.989863836656918</v>
      </c>
      <c r="BI60" s="20">
        <f t="shared" si="15"/>
        <v>10.72732926651758</v>
      </c>
      <c r="BJ60" s="1">
        <v>20.837829621271048</v>
      </c>
      <c r="BK60" s="1">
        <v>62.48685349313643</v>
      </c>
      <c r="BL60" s="1">
        <v>16.675316885592522</v>
      </c>
      <c r="BM60" s="20">
        <f t="shared" si="16"/>
        <v>4.162512735678526</v>
      </c>
      <c r="BN60" s="1">
        <v>39.88985692218364</v>
      </c>
      <c r="BO60" s="1">
        <v>47.89224520426385</v>
      </c>
      <c r="BP60" s="1">
        <v>12.217897873552515</v>
      </c>
      <c r="BQ60" s="20">
        <f t="shared" si="8"/>
        <v>27.671959048631123</v>
      </c>
      <c r="BR60" s="100" t="s">
        <v>2</v>
      </c>
      <c r="BS60" s="100" t="s">
        <v>2</v>
      </c>
      <c r="BT60" s="100" t="s">
        <v>2</v>
      </c>
      <c r="BU60" s="100" t="s">
        <v>2</v>
      </c>
      <c r="BV60" s="100" t="s">
        <v>2</v>
      </c>
      <c r="BW60" s="100" t="s">
        <v>2</v>
      </c>
      <c r="BX60" s="100" t="s">
        <v>2</v>
      </c>
      <c r="BY60" s="100" t="s">
        <v>2</v>
      </c>
      <c r="BZ60" s="100" t="s">
        <v>2</v>
      </c>
      <c r="CA60" s="100" t="s">
        <v>2</v>
      </c>
      <c r="CB60" s="100" t="s">
        <v>2</v>
      </c>
      <c r="CC60" s="100" t="s">
        <v>2</v>
      </c>
    </row>
    <row r="61" spans="1:81" ht="12">
      <c r="A61" s="2" t="s">
        <v>67</v>
      </c>
      <c r="B61" s="1">
        <v>30.98427023614076</v>
      </c>
      <c r="C61" s="1">
        <v>45.92955534247003</v>
      </c>
      <c r="D61" s="1">
        <v>23.08617442138921</v>
      </c>
      <c r="E61" s="20">
        <f t="shared" si="9"/>
        <v>7.898095814751549</v>
      </c>
      <c r="F61" s="1">
        <v>30.407444693068825</v>
      </c>
      <c r="G61" s="1">
        <v>42.4910878842722</v>
      </c>
      <c r="H61" s="1">
        <v>27.101467422658978</v>
      </c>
      <c r="I61" s="20">
        <f t="shared" si="10"/>
        <v>3.305977270409848</v>
      </c>
      <c r="J61" s="22">
        <v>0.071</v>
      </c>
      <c r="K61" s="100" t="s">
        <v>2</v>
      </c>
      <c r="L61" s="100" t="s">
        <v>2</v>
      </c>
      <c r="M61" s="100" t="s">
        <v>2</v>
      </c>
      <c r="N61" s="100" t="s">
        <v>2</v>
      </c>
      <c r="O61" s="12">
        <v>76.361</v>
      </c>
      <c r="P61" s="1">
        <v>33.28612533126699</v>
      </c>
      <c r="Q61" s="1">
        <v>42.43339536579946</v>
      </c>
      <c r="R61" s="1">
        <v>24.28047930293355</v>
      </c>
      <c r="S61" s="20">
        <f t="shared" si="0"/>
        <v>9.005646028333437</v>
      </c>
      <c r="T61" s="1">
        <v>31.931231315113745</v>
      </c>
      <c r="U61" s="1">
        <v>39.094835274076004</v>
      </c>
      <c r="V61" s="1">
        <v>28.973933410810254</v>
      </c>
      <c r="W61" s="20">
        <f t="shared" si="1"/>
        <v>2.9572979043034913</v>
      </c>
      <c r="X61" s="22">
        <v>0.073</v>
      </c>
      <c r="Y61" s="1">
        <v>30.99626044867309</v>
      </c>
      <c r="Z61" s="1">
        <v>44.16350664227882</v>
      </c>
      <c r="AA61" s="1">
        <v>24.840232909048094</v>
      </c>
      <c r="AB61" s="20">
        <f t="shared" si="2"/>
        <v>6.156027539624997</v>
      </c>
      <c r="AC61" s="1">
        <v>30.2074306768093</v>
      </c>
      <c r="AD61" s="1">
        <v>41.80193298168686</v>
      </c>
      <c r="AE61" s="1">
        <v>27.990636341503837</v>
      </c>
      <c r="AF61" s="20">
        <f t="shared" si="3"/>
        <v>2.2167943353054618</v>
      </c>
      <c r="AG61" s="22">
        <v>-0.138</v>
      </c>
      <c r="AH61" s="1">
        <v>43.62295200740968</v>
      </c>
      <c r="AI61" s="1">
        <v>34.838441851402926</v>
      </c>
      <c r="AJ61" s="1">
        <v>21.53860614118739</v>
      </c>
      <c r="AK61" s="20">
        <f t="shared" si="14"/>
        <v>22.08434586622229</v>
      </c>
      <c r="AL61" s="22">
        <v>2.627</v>
      </c>
      <c r="AM61" s="23" t="s">
        <v>2</v>
      </c>
      <c r="AN61" s="23" t="s">
        <v>2</v>
      </c>
      <c r="AO61" s="1">
        <v>44.861228328858935</v>
      </c>
      <c r="AP61" s="1">
        <v>30.97812145695079</v>
      </c>
      <c r="AQ61" s="1">
        <v>24.160650214190277</v>
      </c>
      <c r="AR61" s="20">
        <f t="shared" si="4"/>
        <v>20.70057811466866</v>
      </c>
      <c r="AS61" s="22">
        <v>3.181</v>
      </c>
      <c r="AT61" s="104">
        <v>8.09</v>
      </c>
      <c r="AU61" s="22">
        <v>2.75515221407899</v>
      </c>
      <c r="AV61" s="22">
        <v>2.4312865125169907</v>
      </c>
      <c r="AW61" s="22">
        <v>5.117066162399112</v>
      </c>
      <c r="AX61" s="1">
        <v>17.155170953527463</v>
      </c>
      <c r="AY61" s="1">
        <v>55.600608345520065</v>
      </c>
      <c r="AZ61" s="1">
        <v>27.244220700952475</v>
      </c>
      <c r="BA61" s="20">
        <f t="shared" si="5"/>
        <v>-10.089049747425012</v>
      </c>
      <c r="BB61" s="1">
        <v>18.921120012063284</v>
      </c>
      <c r="BC61" s="1">
        <v>52.79383576863075</v>
      </c>
      <c r="BD61" s="1">
        <v>28.28504421930597</v>
      </c>
      <c r="BE61" s="20">
        <f t="shared" si="6"/>
        <v>-9.363924207242686</v>
      </c>
      <c r="BF61" s="1">
        <v>17.688087740456073</v>
      </c>
      <c r="BG61" s="1">
        <v>54.07157392962443</v>
      </c>
      <c r="BH61" s="1">
        <v>28.240338329919503</v>
      </c>
      <c r="BI61" s="20">
        <f t="shared" si="15"/>
        <v>-10.55225058946343</v>
      </c>
      <c r="BJ61" s="1">
        <v>14.530409928141985</v>
      </c>
      <c r="BK61" s="1">
        <v>57.46049897881856</v>
      </c>
      <c r="BL61" s="1">
        <v>28.00909109303945</v>
      </c>
      <c r="BM61" s="20">
        <f t="shared" si="16"/>
        <v>-13.478681164897466</v>
      </c>
      <c r="BN61" s="1">
        <v>28.72434236763968</v>
      </c>
      <c r="BO61" s="1">
        <v>51.12290794876665</v>
      </c>
      <c r="BP61" s="1">
        <v>20.152749683593672</v>
      </c>
      <c r="BQ61" s="20">
        <f t="shared" si="8"/>
        <v>8.571592684046006</v>
      </c>
      <c r="BR61" s="100" t="s">
        <v>2</v>
      </c>
      <c r="BS61" s="100" t="s">
        <v>2</v>
      </c>
      <c r="BT61" s="100" t="s">
        <v>2</v>
      </c>
      <c r="BU61" s="100" t="s">
        <v>2</v>
      </c>
      <c r="BV61" s="100" t="s">
        <v>2</v>
      </c>
      <c r="BW61" s="100" t="s">
        <v>2</v>
      </c>
      <c r="BX61" s="100" t="s">
        <v>2</v>
      </c>
      <c r="BY61" s="100" t="s">
        <v>2</v>
      </c>
      <c r="BZ61" s="100" t="s">
        <v>2</v>
      </c>
      <c r="CA61" s="100" t="s">
        <v>2</v>
      </c>
      <c r="CB61" s="100" t="s">
        <v>2</v>
      </c>
      <c r="CC61" s="100" t="s">
        <v>2</v>
      </c>
    </row>
    <row r="62" spans="1:81" ht="12">
      <c r="A62" s="2" t="s">
        <v>64</v>
      </c>
      <c r="B62" s="1">
        <v>20.70598697439542</v>
      </c>
      <c r="C62" s="1">
        <v>38.528356792787285</v>
      </c>
      <c r="D62" s="1">
        <v>40.7656562328173</v>
      </c>
      <c r="E62" s="20">
        <f t="shared" si="9"/>
        <v>-20.05966925842188</v>
      </c>
      <c r="F62" s="1">
        <v>31.53812765039558</v>
      </c>
      <c r="G62" s="1">
        <v>36.09156432310328</v>
      </c>
      <c r="H62" s="1">
        <v>32.37030802650114</v>
      </c>
      <c r="I62" s="20">
        <f t="shared" si="10"/>
        <v>-0.832180376105562</v>
      </c>
      <c r="J62" s="22">
        <v>-0.805</v>
      </c>
      <c r="K62" s="100" t="s">
        <v>2</v>
      </c>
      <c r="L62" s="100" t="s">
        <v>2</v>
      </c>
      <c r="M62" s="100" t="s">
        <v>2</v>
      </c>
      <c r="N62" s="100" t="s">
        <v>2</v>
      </c>
      <c r="O62" s="12">
        <v>74.738</v>
      </c>
      <c r="P62" s="1">
        <v>22.780185148058234</v>
      </c>
      <c r="Q62" s="1">
        <v>35.61701572984343</v>
      </c>
      <c r="R62" s="1">
        <v>41.60279912209834</v>
      </c>
      <c r="S62" s="20">
        <f t="shared" si="0"/>
        <v>-18.822613974040106</v>
      </c>
      <c r="T62" s="1">
        <v>33.97998188351857</v>
      </c>
      <c r="U62" s="1">
        <v>32.767706081592976</v>
      </c>
      <c r="V62" s="1">
        <v>33.252312034888455</v>
      </c>
      <c r="W62" s="20">
        <f t="shared" si="1"/>
        <v>0.7276698486301143</v>
      </c>
      <c r="X62" s="22">
        <v>-0.538</v>
      </c>
      <c r="Y62" s="1">
        <v>22.971705073210302</v>
      </c>
      <c r="Z62" s="1">
        <v>38.234642179641654</v>
      </c>
      <c r="AA62" s="1">
        <v>38.793652747148045</v>
      </c>
      <c r="AB62" s="20">
        <f t="shared" si="2"/>
        <v>-15.821947673937743</v>
      </c>
      <c r="AC62" s="1">
        <v>31.443509065849902</v>
      </c>
      <c r="AD62" s="1">
        <v>35.38893862429872</v>
      </c>
      <c r="AE62" s="1">
        <v>33.16755230985138</v>
      </c>
      <c r="AF62" s="20">
        <f t="shared" si="3"/>
        <v>-1.7240432440014786</v>
      </c>
      <c r="AG62" s="22">
        <v>-0.787</v>
      </c>
      <c r="AH62" s="1">
        <v>40.001585060619355</v>
      </c>
      <c r="AI62" s="1">
        <v>33.5790791657912</v>
      </c>
      <c r="AJ62" s="1">
        <v>26.41933577358945</v>
      </c>
      <c r="AK62" s="20">
        <f t="shared" si="14"/>
        <v>13.582249287029907</v>
      </c>
      <c r="AL62" s="22">
        <v>2.564</v>
      </c>
      <c r="AM62" s="23" t="s">
        <v>2</v>
      </c>
      <c r="AN62" s="23" t="s">
        <v>2</v>
      </c>
      <c r="AO62" s="1">
        <v>44.47790683529746</v>
      </c>
      <c r="AP62" s="1">
        <v>29.666375457855203</v>
      </c>
      <c r="AQ62" s="1">
        <v>25.855717706847337</v>
      </c>
      <c r="AR62" s="20">
        <f t="shared" si="4"/>
        <v>18.622189128450124</v>
      </c>
      <c r="AS62" s="22">
        <v>3.438</v>
      </c>
      <c r="AT62" s="104">
        <v>7.975</v>
      </c>
      <c r="AU62" s="22">
        <v>2.2156748242902324</v>
      </c>
      <c r="AV62" s="22">
        <v>3.0878007980713704</v>
      </c>
      <c r="AW62" s="22">
        <v>-3.914152904219179</v>
      </c>
      <c r="AX62" s="1">
        <v>23.483174764495665</v>
      </c>
      <c r="AY62" s="1">
        <v>51.87807965296815</v>
      </c>
      <c r="AZ62" s="1">
        <v>24.63874558253619</v>
      </c>
      <c r="BA62" s="20">
        <f t="shared" si="5"/>
        <v>-1.1555708180405233</v>
      </c>
      <c r="BB62" s="1">
        <v>25.75636971649493</v>
      </c>
      <c r="BC62" s="1">
        <v>48.9133419482562</v>
      </c>
      <c r="BD62" s="1">
        <v>25.330288335248863</v>
      </c>
      <c r="BE62" s="20">
        <f t="shared" si="6"/>
        <v>0.42608138124606754</v>
      </c>
      <c r="BF62" s="1">
        <v>24.20058875256314</v>
      </c>
      <c r="BG62" s="1">
        <v>49.482409875798226</v>
      </c>
      <c r="BH62" s="1">
        <v>26.317001371638643</v>
      </c>
      <c r="BI62" s="20">
        <f t="shared" si="15"/>
        <v>-2.116412619075504</v>
      </c>
      <c r="BJ62" s="1">
        <v>19.00714997499536</v>
      </c>
      <c r="BK62" s="1">
        <v>55.83713932191352</v>
      </c>
      <c r="BL62" s="1">
        <v>25.155710703091117</v>
      </c>
      <c r="BM62" s="20">
        <f t="shared" si="16"/>
        <v>-6.148560728095756</v>
      </c>
      <c r="BN62" s="1">
        <v>33.441768681905366</v>
      </c>
      <c r="BO62" s="1">
        <v>48.88584983209416</v>
      </c>
      <c r="BP62" s="1">
        <v>17.672381486000475</v>
      </c>
      <c r="BQ62" s="20">
        <f t="shared" si="8"/>
        <v>15.76938719590489</v>
      </c>
      <c r="BR62" s="100" t="s">
        <v>2</v>
      </c>
      <c r="BS62" s="100" t="s">
        <v>2</v>
      </c>
      <c r="BT62" s="100" t="s">
        <v>2</v>
      </c>
      <c r="BU62" s="100" t="s">
        <v>2</v>
      </c>
      <c r="BV62" s="100" t="s">
        <v>2</v>
      </c>
      <c r="BW62" s="100" t="s">
        <v>2</v>
      </c>
      <c r="BX62" s="100" t="s">
        <v>2</v>
      </c>
      <c r="BY62" s="100" t="s">
        <v>2</v>
      </c>
      <c r="BZ62" s="100" t="s">
        <v>2</v>
      </c>
      <c r="CA62" s="100" t="s">
        <v>2</v>
      </c>
      <c r="CB62" s="100" t="s">
        <v>2</v>
      </c>
      <c r="CC62" s="100" t="s">
        <v>2</v>
      </c>
    </row>
    <row r="63" spans="1:81" ht="12">
      <c r="A63" s="2" t="s">
        <v>380</v>
      </c>
      <c r="B63" s="1">
        <v>35.85474832787504</v>
      </c>
      <c r="C63" s="1">
        <v>37.64429793323585</v>
      </c>
      <c r="D63" s="1">
        <v>26.500953738889105</v>
      </c>
      <c r="E63" s="20">
        <f t="shared" si="9"/>
        <v>9.353794588985938</v>
      </c>
      <c r="F63" s="1">
        <v>32.520395219116864</v>
      </c>
      <c r="G63" s="1">
        <v>34.50284559014265</v>
      </c>
      <c r="H63" s="1">
        <v>32.97675919074049</v>
      </c>
      <c r="I63" s="20">
        <f t="shared" si="10"/>
        <v>-0.45636397162362385</v>
      </c>
      <c r="J63" s="22">
        <v>-0.685</v>
      </c>
      <c r="K63" s="100" t="s">
        <v>2</v>
      </c>
      <c r="L63" s="100" t="s">
        <v>2</v>
      </c>
      <c r="M63" s="100" t="s">
        <v>2</v>
      </c>
      <c r="N63" s="100" t="s">
        <v>2</v>
      </c>
      <c r="O63" s="12">
        <v>75.752</v>
      </c>
      <c r="P63" s="1">
        <v>39.33571296366069</v>
      </c>
      <c r="Q63" s="1">
        <v>33.343218557088385</v>
      </c>
      <c r="R63" s="1">
        <v>27.321068479250926</v>
      </c>
      <c r="S63" s="20">
        <f t="shared" si="0"/>
        <v>12.014644484409764</v>
      </c>
      <c r="T63" s="1">
        <v>36.25832937171995</v>
      </c>
      <c r="U63" s="1">
        <v>30.21541337887481</v>
      </c>
      <c r="V63" s="1">
        <v>33.52625724940524</v>
      </c>
      <c r="W63" s="20">
        <f t="shared" si="1"/>
        <v>2.7320721223147117</v>
      </c>
      <c r="X63" s="22">
        <v>0.142</v>
      </c>
      <c r="Y63" s="1">
        <v>35.401683289237596</v>
      </c>
      <c r="Z63" s="1">
        <v>37.27610228636891</v>
      </c>
      <c r="AA63" s="1">
        <v>27.322214424393493</v>
      </c>
      <c r="AB63" s="20">
        <f t="shared" si="2"/>
        <v>8.079468864844102</v>
      </c>
      <c r="AC63" s="1">
        <v>33.26619715326391</v>
      </c>
      <c r="AD63" s="1">
        <v>34.09044424126104</v>
      </c>
      <c r="AE63" s="1">
        <v>32.64335860547505</v>
      </c>
      <c r="AF63" s="20">
        <f t="shared" si="3"/>
        <v>0.6228385477888594</v>
      </c>
      <c r="AG63" s="22">
        <v>-0.605</v>
      </c>
      <c r="AH63" s="1">
        <v>41.70459273001042</v>
      </c>
      <c r="AI63" s="1">
        <v>29.68507856068233</v>
      </c>
      <c r="AJ63" s="1">
        <v>28.610328709307254</v>
      </c>
      <c r="AK63" s="20">
        <f t="shared" si="14"/>
        <v>13.094264020703164</v>
      </c>
      <c r="AL63" s="22">
        <v>1.477</v>
      </c>
      <c r="AM63" s="23" t="s">
        <v>2</v>
      </c>
      <c r="AN63" s="23" t="s">
        <v>2</v>
      </c>
      <c r="AO63" s="1">
        <v>46.30191031727179</v>
      </c>
      <c r="AP63" s="1">
        <v>24.94322088114154</v>
      </c>
      <c r="AQ63" s="1">
        <v>28.754868801586674</v>
      </c>
      <c r="AR63" s="20">
        <f t="shared" si="4"/>
        <v>17.547041515685116</v>
      </c>
      <c r="AS63" s="22">
        <v>2.741</v>
      </c>
      <c r="AT63" s="104">
        <v>8.963</v>
      </c>
      <c r="AU63" s="22">
        <v>0.6274683644545718</v>
      </c>
      <c r="AV63" s="22">
        <v>0.7155084499757152</v>
      </c>
      <c r="AW63" s="22">
        <v>0.02059753807053255</v>
      </c>
      <c r="AX63" s="1">
        <v>20.380842714167596</v>
      </c>
      <c r="AY63" s="1">
        <v>55.82777347373129</v>
      </c>
      <c r="AZ63" s="1">
        <v>23.79138381210111</v>
      </c>
      <c r="BA63" s="20">
        <f t="shared" si="5"/>
        <v>-3.410541097933514</v>
      </c>
      <c r="BB63" s="1">
        <v>22.17271893542391</v>
      </c>
      <c r="BC63" s="1">
        <v>53.12886430933018</v>
      </c>
      <c r="BD63" s="1">
        <v>24.698416755245912</v>
      </c>
      <c r="BE63" s="20">
        <f t="shared" si="6"/>
        <v>-2.5256978198220033</v>
      </c>
      <c r="BF63" s="1">
        <v>22.075209421474803</v>
      </c>
      <c r="BG63" s="1">
        <v>52.95277073908947</v>
      </c>
      <c r="BH63" s="1">
        <v>24.97201983943572</v>
      </c>
      <c r="BI63" s="20">
        <f t="shared" si="15"/>
        <v>-2.8968104179609178</v>
      </c>
      <c r="BJ63" s="1">
        <v>17.54050578977335</v>
      </c>
      <c r="BK63" s="1">
        <v>59.37065986951172</v>
      </c>
      <c r="BL63" s="1">
        <v>23.088834340714932</v>
      </c>
      <c r="BM63" s="20">
        <f t="shared" si="16"/>
        <v>-5.548328550941584</v>
      </c>
      <c r="BN63" s="1">
        <v>30.512350636667684</v>
      </c>
      <c r="BO63" s="1">
        <v>52.02802318171707</v>
      </c>
      <c r="BP63" s="1">
        <v>17.459626181615253</v>
      </c>
      <c r="BQ63" s="20">
        <f t="shared" si="8"/>
        <v>13.05272445505243</v>
      </c>
      <c r="BR63" s="100" t="s">
        <v>2</v>
      </c>
      <c r="BS63" s="100" t="s">
        <v>2</v>
      </c>
      <c r="BT63" s="100" t="s">
        <v>2</v>
      </c>
      <c r="BU63" s="100" t="s">
        <v>2</v>
      </c>
      <c r="BV63" s="100" t="s">
        <v>2</v>
      </c>
      <c r="BW63" s="100" t="s">
        <v>2</v>
      </c>
      <c r="BX63" s="100" t="s">
        <v>2</v>
      </c>
      <c r="BY63" s="100" t="s">
        <v>2</v>
      </c>
      <c r="BZ63" s="100" t="s">
        <v>2</v>
      </c>
      <c r="CA63" s="100" t="s">
        <v>2</v>
      </c>
      <c r="CB63" s="100" t="s">
        <v>2</v>
      </c>
      <c r="CC63" s="100" t="s">
        <v>2</v>
      </c>
    </row>
    <row r="64" spans="1:81" ht="12">
      <c r="A64" s="2" t="s">
        <v>411</v>
      </c>
      <c r="B64" s="1">
        <v>30.630796357164314</v>
      </c>
      <c r="C64" s="1">
        <v>39.802865073336385</v>
      </c>
      <c r="D64" s="1">
        <v>29.5663385694993</v>
      </c>
      <c r="E64" s="20">
        <f t="shared" si="9"/>
        <v>1.0644577876650132</v>
      </c>
      <c r="F64" s="1">
        <v>32.77204946298547</v>
      </c>
      <c r="G64" s="1">
        <v>37.29331178599308</v>
      </c>
      <c r="H64" s="1">
        <v>29.934638751021442</v>
      </c>
      <c r="I64" s="20">
        <f t="shared" si="10"/>
        <v>2.8374107119640293</v>
      </c>
      <c r="J64" s="22">
        <v>-0.253</v>
      </c>
      <c r="K64" s="100" t="s">
        <v>2</v>
      </c>
      <c r="L64" s="100" t="s">
        <v>2</v>
      </c>
      <c r="M64" s="100" t="s">
        <v>2</v>
      </c>
      <c r="N64" s="100" t="s">
        <v>2</v>
      </c>
      <c r="O64" s="12">
        <v>73.423</v>
      </c>
      <c r="P64" s="1">
        <v>30.67359043714139</v>
      </c>
      <c r="Q64" s="1">
        <v>34.74677356980082</v>
      </c>
      <c r="R64" s="1">
        <v>34.57963599305779</v>
      </c>
      <c r="S64" s="20">
        <f t="shared" si="0"/>
        <v>-3.9060455559164033</v>
      </c>
      <c r="T64" s="1">
        <v>35.137397489229556</v>
      </c>
      <c r="U64" s="1">
        <v>34.54439380954726</v>
      </c>
      <c r="V64" s="1">
        <v>30.31820870122319</v>
      </c>
      <c r="W64" s="20">
        <f t="shared" si="1"/>
        <v>4.819188788006368</v>
      </c>
      <c r="X64" s="22">
        <v>0.708</v>
      </c>
      <c r="Y64" s="1">
        <v>32.94994780062772</v>
      </c>
      <c r="Z64" s="1">
        <v>37.625871856765144</v>
      </c>
      <c r="AA64" s="1">
        <v>29.424180342607137</v>
      </c>
      <c r="AB64" s="20">
        <f t="shared" si="2"/>
        <v>3.5257674580205816</v>
      </c>
      <c r="AC64" s="1">
        <v>34.457422518372134</v>
      </c>
      <c r="AD64" s="1">
        <v>36.56149705697339</v>
      </c>
      <c r="AE64" s="1">
        <v>28.981080424654483</v>
      </c>
      <c r="AF64" s="20">
        <f t="shared" si="3"/>
        <v>5.476342093717651</v>
      </c>
      <c r="AG64" s="22">
        <v>0.315</v>
      </c>
      <c r="AH64" s="1">
        <v>41.692082953317325</v>
      </c>
      <c r="AI64" s="1">
        <v>31.494305315628328</v>
      </c>
      <c r="AJ64" s="1">
        <v>26.813611731054344</v>
      </c>
      <c r="AK64" s="20">
        <f t="shared" si="14"/>
        <v>14.87847122226298</v>
      </c>
      <c r="AL64" s="22">
        <v>2.068</v>
      </c>
      <c r="AM64" s="23" t="s">
        <v>2</v>
      </c>
      <c r="AN64" s="23" t="s">
        <v>2</v>
      </c>
      <c r="AO64" s="1">
        <v>44.54139797210913</v>
      </c>
      <c r="AP64" s="1">
        <v>27.073526803997005</v>
      </c>
      <c r="AQ64" s="1">
        <v>28.385075223893864</v>
      </c>
      <c r="AR64" s="20">
        <f t="shared" si="4"/>
        <v>16.156322748215267</v>
      </c>
      <c r="AS64" s="22">
        <v>1.698</v>
      </c>
      <c r="AT64" s="104">
        <v>9.682</v>
      </c>
      <c r="AU64" s="22">
        <v>-0.9376473239220218</v>
      </c>
      <c r="AV64" s="22">
        <v>-0.34859075639018045</v>
      </c>
      <c r="AW64" s="22">
        <v>-5.087452949684234</v>
      </c>
      <c r="AX64" s="1">
        <v>33.98076783699854</v>
      </c>
      <c r="AY64" s="1">
        <v>51.63593994554889</v>
      </c>
      <c r="AZ64" s="1">
        <v>14.38329221745257</v>
      </c>
      <c r="BA64" s="20">
        <f t="shared" si="5"/>
        <v>19.597475619545968</v>
      </c>
      <c r="BB64" s="1">
        <v>36.66152510687455</v>
      </c>
      <c r="BC64" s="1">
        <v>48.94270683205965</v>
      </c>
      <c r="BD64" s="1">
        <v>14.395768061065798</v>
      </c>
      <c r="BE64" s="20">
        <f t="shared" si="6"/>
        <v>22.26575704580875</v>
      </c>
      <c r="BF64" s="1">
        <v>34.91902873206148</v>
      </c>
      <c r="BG64" s="1">
        <v>49.531118516088306</v>
      </c>
      <c r="BH64" s="1">
        <v>15.549852751850215</v>
      </c>
      <c r="BI64" s="20">
        <f t="shared" si="15"/>
        <v>19.36917598021126</v>
      </c>
      <c r="BJ64" s="1">
        <v>26.768077839371486</v>
      </c>
      <c r="BK64" s="1">
        <v>59.85738458587062</v>
      </c>
      <c r="BL64" s="1">
        <v>13.374537574757897</v>
      </c>
      <c r="BM64" s="20">
        <f t="shared" si="16"/>
        <v>13.39354026461359</v>
      </c>
      <c r="BN64" s="1">
        <v>40.54012991671924</v>
      </c>
      <c r="BO64" s="1">
        <v>48.77373692204498</v>
      </c>
      <c r="BP64" s="1">
        <v>10.686133161235782</v>
      </c>
      <c r="BQ64" s="20">
        <f t="shared" si="8"/>
        <v>29.853996755483458</v>
      </c>
      <c r="BR64" s="100" t="s">
        <v>2</v>
      </c>
      <c r="BS64" s="100" t="s">
        <v>2</v>
      </c>
      <c r="BT64" s="100" t="s">
        <v>2</v>
      </c>
      <c r="BU64" s="100" t="s">
        <v>2</v>
      </c>
      <c r="BV64" s="100" t="s">
        <v>2</v>
      </c>
      <c r="BW64" s="100" t="s">
        <v>2</v>
      </c>
      <c r="BX64" s="100" t="s">
        <v>2</v>
      </c>
      <c r="BY64" s="100" t="s">
        <v>2</v>
      </c>
      <c r="BZ64" s="100" t="s">
        <v>2</v>
      </c>
      <c r="CA64" s="100" t="s">
        <v>2</v>
      </c>
      <c r="CB64" s="100" t="s">
        <v>2</v>
      </c>
      <c r="CC64" s="100" t="s">
        <v>2</v>
      </c>
    </row>
    <row r="65" spans="1:81" ht="12">
      <c r="A65" s="2" t="s">
        <v>67</v>
      </c>
      <c r="B65" s="1"/>
      <c r="C65" s="1"/>
      <c r="D65" s="1"/>
      <c r="E65" s="20">
        <f t="shared" si="9"/>
        <v>0</v>
      </c>
      <c r="F65" s="1"/>
      <c r="G65" s="1"/>
      <c r="H65" s="1"/>
      <c r="I65" s="20">
        <f t="shared" si="10"/>
        <v>0</v>
      </c>
      <c r="J65" s="22"/>
      <c r="K65" s="100" t="s">
        <v>2</v>
      </c>
      <c r="L65" s="100" t="s">
        <v>2</v>
      </c>
      <c r="M65" s="100" t="s">
        <v>2</v>
      </c>
      <c r="N65" s="100" t="s">
        <v>2</v>
      </c>
      <c r="O65" s="12"/>
      <c r="P65" s="1"/>
      <c r="Q65" s="1"/>
      <c r="R65" s="1"/>
      <c r="S65" s="20">
        <f t="shared" si="0"/>
        <v>0</v>
      </c>
      <c r="T65" s="1"/>
      <c r="U65" s="1"/>
      <c r="V65" s="1"/>
      <c r="W65" s="20">
        <f t="shared" si="1"/>
        <v>0</v>
      </c>
      <c r="X65" s="22"/>
      <c r="Y65" s="1"/>
      <c r="Z65" s="1"/>
      <c r="AA65" s="1"/>
      <c r="AB65" s="20">
        <f t="shared" si="2"/>
        <v>0</v>
      </c>
      <c r="AC65" s="1"/>
      <c r="AD65" s="1"/>
      <c r="AE65" s="1"/>
      <c r="AF65" s="20">
        <f t="shared" si="3"/>
        <v>0</v>
      </c>
      <c r="AG65" s="22"/>
      <c r="AH65" s="1"/>
      <c r="AI65" s="1"/>
      <c r="AJ65" s="1"/>
      <c r="AK65" s="20">
        <f t="shared" si="14"/>
        <v>0</v>
      </c>
      <c r="AL65" s="22"/>
      <c r="AM65" s="23" t="s">
        <v>2</v>
      </c>
      <c r="AN65" s="23" t="s">
        <v>2</v>
      </c>
      <c r="AO65" s="1"/>
      <c r="AP65" s="1"/>
      <c r="AQ65" s="1"/>
      <c r="AR65" s="20">
        <f t="shared" si="4"/>
        <v>0</v>
      </c>
      <c r="AS65" s="22"/>
      <c r="AT65" s="104"/>
      <c r="AU65" s="22">
        <v>0.06115828866978745</v>
      </c>
      <c r="AV65" s="22">
        <v>1.0642379457237752</v>
      </c>
      <c r="AW65" s="22">
        <v>-7.066505319417132</v>
      </c>
      <c r="AX65" s="1"/>
      <c r="AY65" s="1"/>
      <c r="AZ65" s="1"/>
      <c r="BA65" s="20">
        <f t="shared" si="5"/>
        <v>0</v>
      </c>
      <c r="BB65" s="1"/>
      <c r="BC65" s="1"/>
      <c r="BD65" s="1"/>
      <c r="BE65" s="20">
        <f t="shared" si="6"/>
        <v>0</v>
      </c>
      <c r="BF65" s="1"/>
      <c r="BG65" s="1"/>
      <c r="BH65" s="1"/>
      <c r="BI65" s="20">
        <f t="shared" si="15"/>
        <v>0</v>
      </c>
      <c r="BJ65" s="1"/>
      <c r="BK65" s="1"/>
      <c r="BL65" s="1"/>
      <c r="BM65" s="20">
        <f t="shared" si="16"/>
        <v>0</v>
      </c>
      <c r="BN65" s="1"/>
      <c r="BO65" s="1"/>
      <c r="BP65" s="1"/>
      <c r="BQ65" s="20">
        <f t="shared" si="8"/>
        <v>0</v>
      </c>
      <c r="BR65" s="100" t="s">
        <v>2</v>
      </c>
      <c r="BS65" s="100" t="s">
        <v>2</v>
      </c>
      <c r="BT65" s="100" t="s">
        <v>2</v>
      </c>
      <c r="BU65" s="100" t="s">
        <v>2</v>
      </c>
      <c r="BV65" s="100" t="s">
        <v>2</v>
      </c>
      <c r="BW65" s="100" t="s">
        <v>2</v>
      </c>
      <c r="BX65" s="100" t="s">
        <v>2</v>
      </c>
      <c r="BY65" s="100" t="s">
        <v>2</v>
      </c>
      <c r="BZ65" s="100" t="s">
        <v>2</v>
      </c>
      <c r="CA65" s="100" t="s">
        <v>2</v>
      </c>
      <c r="CB65" s="100" t="s">
        <v>2</v>
      </c>
      <c r="CC65" s="22"/>
    </row>
    <row r="66" spans="1:81" ht="12">
      <c r="A66" s="2" t="s">
        <v>64</v>
      </c>
      <c r="B66" s="1"/>
      <c r="C66" s="1"/>
      <c r="D66" s="1"/>
      <c r="E66" s="20">
        <f t="shared" si="9"/>
        <v>0</v>
      </c>
      <c r="F66" s="1"/>
      <c r="G66" s="1"/>
      <c r="H66" s="1"/>
      <c r="I66" s="20">
        <f t="shared" si="10"/>
        <v>0</v>
      </c>
      <c r="J66" s="22"/>
      <c r="K66" s="100" t="s">
        <v>2</v>
      </c>
      <c r="L66" s="100" t="s">
        <v>2</v>
      </c>
      <c r="M66" s="100" t="s">
        <v>2</v>
      </c>
      <c r="N66" s="100" t="s">
        <v>2</v>
      </c>
      <c r="O66" s="12"/>
      <c r="P66" s="1"/>
      <c r="Q66" s="1"/>
      <c r="R66" s="1"/>
      <c r="S66" s="20">
        <f t="shared" si="0"/>
        <v>0</v>
      </c>
      <c r="T66" s="1"/>
      <c r="U66" s="1"/>
      <c r="V66" s="1"/>
      <c r="W66" s="20">
        <f t="shared" si="1"/>
        <v>0</v>
      </c>
      <c r="X66" s="22"/>
      <c r="Y66" s="1"/>
      <c r="Z66" s="1"/>
      <c r="AA66" s="1"/>
      <c r="AB66" s="20">
        <f t="shared" si="2"/>
        <v>0</v>
      </c>
      <c r="AC66" s="1"/>
      <c r="AD66" s="1"/>
      <c r="AE66" s="1"/>
      <c r="AF66" s="20">
        <f t="shared" si="3"/>
        <v>0</v>
      </c>
      <c r="AG66" s="22"/>
      <c r="AH66" s="1"/>
      <c r="AI66" s="1"/>
      <c r="AJ66" s="1"/>
      <c r="AK66" s="20">
        <f t="shared" si="14"/>
        <v>0</v>
      </c>
      <c r="AL66" s="22"/>
      <c r="AM66" s="23" t="s">
        <v>2</v>
      </c>
      <c r="AN66" s="23" t="s">
        <v>2</v>
      </c>
      <c r="AO66" s="1"/>
      <c r="AP66" s="1"/>
      <c r="AQ66" s="1"/>
      <c r="AR66" s="20">
        <f t="shared" si="4"/>
        <v>0</v>
      </c>
      <c r="AS66" s="22"/>
      <c r="AT66" s="104"/>
      <c r="AU66" s="22">
        <v>0.9154376222973184</v>
      </c>
      <c r="AV66" s="22">
        <v>1.132363154992845</v>
      </c>
      <c r="AW66" s="22">
        <v>-0.7203524669656929</v>
      </c>
      <c r="AX66" s="1"/>
      <c r="AY66" s="1"/>
      <c r="AZ66" s="1"/>
      <c r="BA66" s="20">
        <f t="shared" si="5"/>
        <v>0</v>
      </c>
      <c r="BB66" s="1"/>
      <c r="BC66" s="1"/>
      <c r="BD66" s="1"/>
      <c r="BE66" s="20">
        <f t="shared" si="6"/>
        <v>0</v>
      </c>
      <c r="BF66" s="1"/>
      <c r="BG66" s="1"/>
      <c r="BH66" s="1"/>
      <c r="BI66" s="20">
        <f t="shared" si="15"/>
        <v>0</v>
      </c>
      <c r="BJ66" s="1"/>
      <c r="BK66" s="1"/>
      <c r="BL66" s="1"/>
      <c r="BM66" s="20">
        <f t="shared" si="16"/>
        <v>0</v>
      </c>
      <c r="BN66" s="1"/>
      <c r="BO66" s="1"/>
      <c r="BP66" s="1"/>
      <c r="BQ66" s="20">
        <f t="shared" si="8"/>
        <v>0</v>
      </c>
      <c r="BR66" s="100" t="s">
        <v>2</v>
      </c>
      <c r="BS66" s="100" t="s">
        <v>2</v>
      </c>
      <c r="BT66" s="100" t="s">
        <v>2</v>
      </c>
      <c r="BU66" s="100" t="s">
        <v>2</v>
      </c>
      <c r="BV66" s="100" t="s">
        <v>2</v>
      </c>
      <c r="BW66" s="100" t="s">
        <v>2</v>
      </c>
      <c r="BX66" s="100" t="s">
        <v>2</v>
      </c>
      <c r="BY66" s="100" t="s">
        <v>2</v>
      </c>
      <c r="BZ66" s="100" t="s">
        <v>2</v>
      </c>
      <c r="CA66" s="100" t="s">
        <v>2</v>
      </c>
      <c r="CB66" s="100" t="s">
        <v>2</v>
      </c>
      <c r="CC66" s="22"/>
    </row>
    <row r="67" spans="1:81" ht="12">
      <c r="A67" s="2" t="s">
        <v>412</v>
      </c>
      <c r="B67" s="1"/>
      <c r="C67" s="1"/>
      <c r="D67" s="1"/>
      <c r="E67" s="20">
        <f t="shared" si="9"/>
        <v>0</v>
      </c>
      <c r="F67" s="1"/>
      <c r="G67" s="1"/>
      <c r="H67" s="1"/>
      <c r="I67" s="20">
        <f t="shared" si="10"/>
        <v>0</v>
      </c>
      <c r="J67" s="22"/>
      <c r="K67" s="100" t="s">
        <v>2</v>
      </c>
      <c r="L67" s="100" t="s">
        <v>2</v>
      </c>
      <c r="M67" s="100" t="s">
        <v>2</v>
      </c>
      <c r="N67" s="100" t="s">
        <v>2</v>
      </c>
      <c r="O67" s="12"/>
      <c r="P67" s="1"/>
      <c r="Q67" s="1"/>
      <c r="R67" s="1"/>
      <c r="S67" s="20">
        <f t="shared" si="0"/>
        <v>0</v>
      </c>
      <c r="T67" s="1"/>
      <c r="U67" s="1"/>
      <c r="V67" s="1"/>
      <c r="W67" s="20">
        <f t="shared" si="1"/>
        <v>0</v>
      </c>
      <c r="X67" s="22"/>
      <c r="Y67" s="1"/>
      <c r="Z67" s="1"/>
      <c r="AA67" s="1"/>
      <c r="AB67" s="20">
        <f t="shared" si="2"/>
        <v>0</v>
      </c>
      <c r="AC67" s="1"/>
      <c r="AD67" s="1"/>
      <c r="AE67" s="1"/>
      <c r="AF67" s="20">
        <f t="shared" si="3"/>
        <v>0</v>
      </c>
      <c r="AG67" s="22"/>
      <c r="AH67" s="1"/>
      <c r="AI67" s="1"/>
      <c r="AJ67" s="1"/>
      <c r="AK67" s="20">
        <f t="shared" si="14"/>
        <v>0</v>
      </c>
      <c r="AL67" s="22"/>
      <c r="AM67" s="23" t="s">
        <v>2</v>
      </c>
      <c r="AN67" s="23" t="s">
        <v>2</v>
      </c>
      <c r="AO67" s="1"/>
      <c r="AP67" s="1"/>
      <c r="AQ67" s="1"/>
      <c r="AR67" s="20">
        <f t="shared" si="4"/>
        <v>0</v>
      </c>
      <c r="AS67" s="22"/>
      <c r="AT67" s="104"/>
      <c r="AU67" s="22"/>
      <c r="AV67" s="22"/>
      <c r="AW67" s="22"/>
      <c r="AX67" s="1"/>
      <c r="AY67" s="1"/>
      <c r="AZ67" s="1"/>
      <c r="BA67" s="20">
        <f t="shared" si="5"/>
        <v>0</v>
      </c>
      <c r="BB67" s="1"/>
      <c r="BC67" s="1"/>
      <c r="BD67" s="1"/>
      <c r="BE67" s="20">
        <f t="shared" si="6"/>
        <v>0</v>
      </c>
      <c r="BF67" s="1"/>
      <c r="BG67" s="1"/>
      <c r="BH67" s="1"/>
      <c r="BI67" s="20">
        <f t="shared" si="15"/>
        <v>0</v>
      </c>
      <c r="BJ67" s="1"/>
      <c r="BK67" s="1"/>
      <c r="BL67" s="1"/>
      <c r="BM67" s="20">
        <f t="shared" si="16"/>
        <v>0</v>
      </c>
      <c r="BN67" s="1"/>
      <c r="BO67" s="1"/>
      <c r="BP67" s="1"/>
      <c r="BQ67" s="20">
        <f t="shared" si="8"/>
        <v>0</v>
      </c>
      <c r="BR67" s="100" t="s">
        <v>2</v>
      </c>
      <c r="BS67" s="100" t="s">
        <v>2</v>
      </c>
      <c r="BT67" s="100" t="s">
        <v>2</v>
      </c>
      <c r="BU67" s="100" t="s">
        <v>2</v>
      </c>
      <c r="BV67" s="100" t="s">
        <v>2</v>
      </c>
      <c r="BW67" s="100" t="s">
        <v>2</v>
      </c>
      <c r="BX67" s="100" t="s">
        <v>2</v>
      </c>
      <c r="BY67" s="100" t="s">
        <v>2</v>
      </c>
      <c r="BZ67" s="100" t="s">
        <v>2</v>
      </c>
      <c r="CA67" s="100" t="s">
        <v>2</v>
      </c>
      <c r="CB67" s="100" t="s">
        <v>2</v>
      </c>
      <c r="CC67" s="22"/>
    </row>
    <row r="68" spans="1:81" ht="12">
      <c r="A68" s="2" t="s">
        <v>416</v>
      </c>
      <c r="B68" s="1"/>
      <c r="C68" s="1"/>
      <c r="D68" s="1"/>
      <c r="E68" s="20">
        <f t="shared" si="9"/>
        <v>0</v>
      </c>
      <c r="F68" s="1"/>
      <c r="G68" s="1"/>
      <c r="H68" s="1"/>
      <c r="I68" s="20">
        <f t="shared" si="10"/>
        <v>0</v>
      </c>
      <c r="J68" s="22"/>
      <c r="K68" s="100" t="s">
        <v>2</v>
      </c>
      <c r="L68" s="100" t="s">
        <v>2</v>
      </c>
      <c r="M68" s="100" t="s">
        <v>2</v>
      </c>
      <c r="N68" s="100" t="s">
        <v>2</v>
      </c>
      <c r="O68" s="12"/>
      <c r="P68" s="1"/>
      <c r="Q68" s="1"/>
      <c r="R68" s="1"/>
      <c r="S68" s="20">
        <f t="shared" si="0"/>
        <v>0</v>
      </c>
      <c r="T68" s="1"/>
      <c r="U68" s="1"/>
      <c r="V68" s="1"/>
      <c r="W68" s="20">
        <f t="shared" si="1"/>
        <v>0</v>
      </c>
      <c r="X68" s="22"/>
      <c r="Y68" s="1"/>
      <c r="Z68" s="1"/>
      <c r="AA68" s="1"/>
      <c r="AB68" s="20">
        <f t="shared" si="2"/>
        <v>0</v>
      </c>
      <c r="AC68" s="1"/>
      <c r="AD68" s="1"/>
      <c r="AE68" s="1"/>
      <c r="AF68" s="20">
        <f t="shared" si="3"/>
        <v>0</v>
      </c>
      <c r="AG68" s="22"/>
      <c r="AH68" s="1"/>
      <c r="AI68" s="1"/>
      <c r="AJ68" s="1"/>
      <c r="AK68" s="20">
        <f t="shared" si="14"/>
        <v>0</v>
      </c>
      <c r="AL68" s="22"/>
      <c r="AM68" s="23" t="s">
        <v>2</v>
      </c>
      <c r="AN68" s="23" t="s">
        <v>2</v>
      </c>
      <c r="AO68" s="1"/>
      <c r="AP68" s="1"/>
      <c r="AQ68" s="1"/>
      <c r="AR68" s="20">
        <f t="shared" si="4"/>
        <v>0</v>
      </c>
      <c r="AS68" s="22"/>
      <c r="AT68" s="104"/>
      <c r="AU68" s="22"/>
      <c r="AV68" s="22"/>
      <c r="AW68" s="22"/>
      <c r="AX68" s="1"/>
      <c r="AY68" s="1"/>
      <c r="AZ68" s="1"/>
      <c r="BA68" s="20">
        <f t="shared" si="5"/>
        <v>0</v>
      </c>
      <c r="BB68" s="1"/>
      <c r="BC68" s="1"/>
      <c r="BD68" s="1"/>
      <c r="BE68" s="20">
        <f t="shared" si="6"/>
        <v>0</v>
      </c>
      <c r="BF68" s="1"/>
      <c r="BG68" s="1"/>
      <c r="BH68" s="1"/>
      <c r="BI68" s="20">
        <f t="shared" si="15"/>
        <v>0</v>
      </c>
      <c r="BJ68" s="1"/>
      <c r="BK68" s="1"/>
      <c r="BL68" s="1"/>
      <c r="BM68" s="20">
        <f t="shared" si="16"/>
        <v>0</v>
      </c>
      <c r="BN68" s="1"/>
      <c r="BO68" s="1"/>
      <c r="BP68" s="1"/>
      <c r="BQ68" s="20">
        <f t="shared" si="8"/>
        <v>0</v>
      </c>
      <c r="BR68" s="100" t="s">
        <v>2</v>
      </c>
      <c r="BS68" s="100" t="s">
        <v>2</v>
      </c>
      <c r="BT68" s="100" t="s">
        <v>2</v>
      </c>
      <c r="BU68" s="100" t="s">
        <v>2</v>
      </c>
      <c r="BV68" s="100" t="s">
        <v>2</v>
      </c>
      <c r="BW68" s="100" t="s">
        <v>2</v>
      </c>
      <c r="BX68" s="100" t="s">
        <v>2</v>
      </c>
      <c r="BY68" s="100" t="s">
        <v>2</v>
      </c>
      <c r="BZ68" s="100" t="s">
        <v>2</v>
      </c>
      <c r="CA68" s="100" t="s">
        <v>2</v>
      </c>
      <c r="CB68" s="100" t="s">
        <v>2</v>
      </c>
      <c r="CC68" s="22"/>
    </row>
    <row r="69" spans="1:81" ht="12">
      <c r="A69" s="2" t="s">
        <v>67</v>
      </c>
      <c r="B69" s="1"/>
      <c r="C69" s="1"/>
      <c r="D69" s="1"/>
      <c r="E69" s="20">
        <f t="shared" si="9"/>
        <v>0</v>
      </c>
      <c r="F69" s="1"/>
      <c r="G69" s="1"/>
      <c r="H69" s="1"/>
      <c r="I69" s="20">
        <f t="shared" si="10"/>
        <v>0</v>
      </c>
      <c r="J69" s="22"/>
      <c r="K69" s="100" t="s">
        <v>2</v>
      </c>
      <c r="L69" s="100" t="s">
        <v>2</v>
      </c>
      <c r="M69" s="100" t="s">
        <v>2</v>
      </c>
      <c r="N69" s="100" t="s">
        <v>2</v>
      </c>
      <c r="O69" s="12"/>
      <c r="P69" s="1"/>
      <c r="Q69" s="1"/>
      <c r="R69" s="1"/>
      <c r="S69" s="20">
        <f t="shared" si="0"/>
        <v>0</v>
      </c>
      <c r="T69" s="1"/>
      <c r="U69" s="1"/>
      <c r="V69" s="1"/>
      <c r="W69" s="20">
        <f t="shared" si="1"/>
        <v>0</v>
      </c>
      <c r="X69" s="22"/>
      <c r="Y69" s="1"/>
      <c r="Z69" s="1"/>
      <c r="AA69" s="1"/>
      <c r="AB69" s="20">
        <f t="shared" si="2"/>
        <v>0</v>
      </c>
      <c r="AC69" s="1"/>
      <c r="AD69" s="1"/>
      <c r="AE69" s="1"/>
      <c r="AF69" s="20">
        <f t="shared" si="3"/>
        <v>0</v>
      </c>
      <c r="AG69" s="22"/>
      <c r="AH69" s="1"/>
      <c r="AI69" s="1"/>
      <c r="AJ69" s="1"/>
      <c r="AK69" s="20">
        <f t="shared" si="14"/>
        <v>0</v>
      </c>
      <c r="AL69" s="22"/>
      <c r="AM69" s="23" t="s">
        <v>2</v>
      </c>
      <c r="AN69" s="23" t="s">
        <v>2</v>
      </c>
      <c r="AO69" s="1"/>
      <c r="AP69" s="1"/>
      <c r="AQ69" s="1"/>
      <c r="AR69" s="20">
        <f t="shared" si="4"/>
        <v>0</v>
      </c>
      <c r="AS69" s="22"/>
      <c r="AT69" s="104"/>
      <c r="AU69" s="22"/>
      <c r="AV69" s="22"/>
      <c r="AW69" s="22"/>
      <c r="AX69" s="1"/>
      <c r="AY69" s="1"/>
      <c r="AZ69" s="1"/>
      <c r="BA69" s="20">
        <f t="shared" si="5"/>
        <v>0</v>
      </c>
      <c r="BB69" s="1"/>
      <c r="BC69" s="1"/>
      <c r="BD69" s="1"/>
      <c r="BE69" s="20">
        <f t="shared" si="6"/>
        <v>0</v>
      </c>
      <c r="BF69" s="1"/>
      <c r="BG69" s="1"/>
      <c r="BH69" s="1"/>
      <c r="BI69" s="20">
        <f t="shared" si="15"/>
        <v>0</v>
      </c>
      <c r="BJ69" s="1"/>
      <c r="BK69" s="1"/>
      <c r="BL69" s="1"/>
      <c r="BM69" s="20">
        <f t="shared" si="16"/>
        <v>0</v>
      </c>
      <c r="BN69" s="1"/>
      <c r="BO69" s="1"/>
      <c r="BP69" s="1"/>
      <c r="BQ69" s="20">
        <f t="shared" si="8"/>
        <v>0</v>
      </c>
      <c r="BR69" s="100" t="s">
        <v>2</v>
      </c>
      <c r="BS69" s="100" t="s">
        <v>2</v>
      </c>
      <c r="BT69" s="100" t="s">
        <v>2</v>
      </c>
      <c r="BU69" s="100" t="s">
        <v>2</v>
      </c>
      <c r="BV69" s="100" t="s">
        <v>2</v>
      </c>
      <c r="BW69" s="100" t="s">
        <v>2</v>
      </c>
      <c r="BX69" s="100" t="s">
        <v>2</v>
      </c>
      <c r="BY69" s="100" t="s">
        <v>2</v>
      </c>
      <c r="BZ69" s="100" t="s">
        <v>2</v>
      </c>
      <c r="CA69" s="100" t="s">
        <v>2</v>
      </c>
      <c r="CB69" s="100" t="s">
        <v>2</v>
      </c>
      <c r="CC69" s="22"/>
    </row>
    <row r="70" spans="1:81" ht="12">
      <c r="A70" s="2" t="s">
        <v>64</v>
      </c>
      <c r="B70" s="1"/>
      <c r="C70" s="1"/>
      <c r="D70" s="1"/>
      <c r="E70" s="20">
        <f t="shared" si="9"/>
        <v>0</v>
      </c>
      <c r="F70" s="1"/>
      <c r="G70" s="1"/>
      <c r="H70" s="1"/>
      <c r="I70" s="20">
        <f t="shared" si="10"/>
        <v>0</v>
      </c>
      <c r="J70" s="22"/>
      <c r="K70" s="100" t="s">
        <v>2</v>
      </c>
      <c r="L70" s="100" t="s">
        <v>2</v>
      </c>
      <c r="M70" s="100" t="s">
        <v>2</v>
      </c>
      <c r="N70" s="100" t="s">
        <v>2</v>
      </c>
      <c r="O70" s="12"/>
      <c r="P70" s="1"/>
      <c r="Q70" s="1"/>
      <c r="R70" s="1"/>
      <c r="S70" s="20">
        <f t="shared" si="0"/>
        <v>0</v>
      </c>
      <c r="T70" s="1"/>
      <c r="U70" s="1"/>
      <c r="V70" s="1"/>
      <c r="W70" s="20">
        <f t="shared" si="1"/>
        <v>0</v>
      </c>
      <c r="X70" s="22"/>
      <c r="Y70" s="1"/>
      <c r="Z70" s="1"/>
      <c r="AA70" s="1"/>
      <c r="AB70" s="20">
        <f t="shared" si="2"/>
        <v>0</v>
      </c>
      <c r="AC70" s="1"/>
      <c r="AD70" s="1"/>
      <c r="AE70" s="1"/>
      <c r="AF70" s="20">
        <f t="shared" si="3"/>
        <v>0</v>
      </c>
      <c r="AG70" s="22"/>
      <c r="AH70" s="1"/>
      <c r="AI70" s="1"/>
      <c r="AJ70" s="1"/>
      <c r="AK70" s="20">
        <f t="shared" si="14"/>
        <v>0</v>
      </c>
      <c r="AL70" s="22"/>
      <c r="AM70" s="23" t="s">
        <v>2</v>
      </c>
      <c r="AN70" s="23" t="s">
        <v>2</v>
      </c>
      <c r="AO70" s="1"/>
      <c r="AP70" s="1"/>
      <c r="AQ70" s="1"/>
      <c r="AR70" s="20">
        <f t="shared" si="4"/>
        <v>0</v>
      </c>
      <c r="AS70" s="22"/>
      <c r="AT70" s="104"/>
      <c r="AU70" s="22"/>
      <c r="AV70" s="22"/>
      <c r="AW70" s="22"/>
      <c r="AX70" s="1"/>
      <c r="AY70" s="1"/>
      <c r="AZ70" s="1"/>
      <c r="BA70" s="20">
        <f t="shared" si="5"/>
        <v>0</v>
      </c>
      <c r="BB70" s="1"/>
      <c r="BC70" s="1"/>
      <c r="BD70" s="1"/>
      <c r="BE70" s="20">
        <f t="shared" si="6"/>
        <v>0</v>
      </c>
      <c r="BF70" s="1"/>
      <c r="BG70" s="1"/>
      <c r="BH70" s="1"/>
      <c r="BI70" s="20">
        <f t="shared" si="15"/>
        <v>0</v>
      </c>
      <c r="BJ70" s="1"/>
      <c r="BK70" s="1"/>
      <c r="BL70" s="1"/>
      <c r="BM70" s="20">
        <f t="shared" si="16"/>
        <v>0</v>
      </c>
      <c r="BN70" s="1"/>
      <c r="BO70" s="1"/>
      <c r="BP70" s="1"/>
      <c r="BQ70" s="20">
        <f t="shared" si="8"/>
        <v>0</v>
      </c>
      <c r="BR70" s="100" t="s">
        <v>2</v>
      </c>
      <c r="BS70" s="100" t="s">
        <v>2</v>
      </c>
      <c r="BT70" s="100" t="s">
        <v>2</v>
      </c>
      <c r="BU70" s="100" t="s">
        <v>2</v>
      </c>
      <c r="BV70" s="100" t="s">
        <v>2</v>
      </c>
      <c r="BW70" s="100" t="s">
        <v>2</v>
      </c>
      <c r="BX70" s="100" t="s">
        <v>2</v>
      </c>
      <c r="BY70" s="100" t="s">
        <v>2</v>
      </c>
      <c r="BZ70" s="100" t="s">
        <v>2</v>
      </c>
      <c r="CA70" s="100" t="s">
        <v>2</v>
      </c>
      <c r="CB70" s="100" t="s">
        <v>2</v>
      </c>
      <c r="CC70" s="22"/>
    </row>
    <row r="71" spans="1:81" ht="12">
      <c r="A71" s="2" t="s">
        <v>417</v>
      </c>
      <c r="B71" s="1"/>
      <c r="C71" s="1"/>
      <c r="D71" s="1"/>
      <c r="E71" s="20">
        <f t="shared" si="9"/>
        <v>0</v>
      </c>
      <c r="F71" s="1"/>
      <c r="G71" s="1"/>
      <c r="H71" s="1"/>
      <c r="I71" s="20">
        <f t="shared" si="10"/>
        <v>0</v>
      </c>
      <c r="J71" s="22"/>
      <c r="K71" s="100" t="s">
        <v>2</v>
      </c>
      <c r="L71" s="100" t="s">
        <v>2</v>
      </c>
      <c r="M71" s="100" t="s">
        <v>2</v>
      </c>
      <c r="N71" s="100" t="s">
        <v>2</v>
      </c>
      <c r="O71" s="12"/>
      <c r="P71" s="1"/>
      <c r="Q71" s="1"/>
      <c r="R71" s="1"/>
      <c r="S71" s="20">
        <f t="shared" si="0"/>
        <v>0</v>
      </c>
      <c r="T71" s="1"/>
      <c r="U71" s="1"/>
      <c r="V71" s="1"/>
      <c r="W71" s="20">
        <f t="shared" si="1"/>
        <v>0</v>
      </c>
      <c r="X71" s="22"/>
      <c r="Y71" s="1"/>
      <c r="Z71" s="1"/>
      <c r="AA71" s="1"/>
      <c r="AB71" s="20">
        <f t="shared" si="2"/>
        <v>0</v>
      </c>
      <c r="AC71" s="1"/>
      <c r="AD71" s="1"/>
      <c r="AE71" s="1"/>
      <c r="AF71" s="20">
        <f t="shared" si="3"/>
        <v>0</v>
      </c>
      <c r="AG71" s="22"/>
      <c r="AH71" s="1"/>
      <c r="AI71" s="1"/>
      <c r="AJ71" s="1"/>
      <c r="AK71" s="20">
        <f t="shared" si="14"/>
        <v>0</v>
      </c>
      <c r="AL71" s="22"/>
      <c r="AM71" s="23" t="s">
        <v>2</v>
      </c>
      <c r="AN71" s="23" t="s">
        <v>2</v>
      </c>
      <c r="AO71" s="1"/>
      <c r="AP71" s="1"/>
      <c r="AQ71" s="1"/>
      <c r="AR71" s="20">
        <f t="shared" si="4"/>
        <v>0</v>
      </c>
      <c r="AS71" s="22"/>
      <c r="AT71" s="104"/>
      <c r="AU71" s="22"/>
      <c r="AV71" s="22"/>
      <c r="AW71" s="22"/>
      <c r="AX71" s="1"/>
      <c r="AY71" s="1"/>
      <c r="AZ71" s="1"/>
      <c r="BA71" s="20">
        <f t="shared" si="5"/>
        <v>0</v>
      </c>
      <c r="BB71" s="1"/>
      <c r="BC71" s="1"/>
      <c r="BD71" s="1"/>
      <c r="BE71" s="20">
        <f t="shared" si="6"/>
        <v>0</v>
      </c>
      <c r="BF71" s="1"/>
      <c r="BG71" s="1"/>
      <c r="BH71" s="1"/>
      <c r="BI71" s="20">
        <f t="shared" si="15"/>
        <v>0</v>
      </c>
      <c r="BJ71" s="1"/>
      <c r="BK71" s="1"/>
      <c r="BL71" s="1"/>
      <c r="BM71" s="20">
        <f t="shared" si="16"/>
        <v>0</v>
      </c>
      <c r="BN71" s="1"/>
      <c r="BO71" s="1"/>
      <c r="BP71" s="1"/>
      <c r="BQ71" s="20">
        <f t="shared" si="8"/>
        <v>0</v>
      </c>
      <c r="BR71" s="100" t="s">
        <v>2</v>
      </c>
      <c r="BS71" s="100" t="s">
        <v>2</v>
      </c>
      <c r="BT71" s="100" t="s">
        <v>2</v>
      </c>
      <c r="BU71" s="100" t="s">
        <v>2</v>
      </c>
      <c r="BV71" s="100" t="s">
        <v>2</v>
      </c>
      <c r="BW71" s="100" t="s">
        <v>2</v>
      </c>
      <c r="BX71" s="100" t="s">
        <v>2</v>
      </c>
      <c r="BY71" s="100" t="s">
        <v>2</v>
      </c>
      <c r="BZ71" s="100" t="s">
        <v>2</v>
      </c>
      <c r="CA71" s="100" t="s">
        <v>2</v>
      </c>
      <c r="CB71" s="100" t="s">
        <v>2</v>
      </c>
      <c r="CC71" s="22"/>
    </row>
    <row r="72" spans="1:81" ht="12.75" thickBo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c r="BT72" s="10"/>
      <c r="BU72" s="10"/>
      <c r="BV72" s="10"/>
      <c r="BW72" s="10"/>
      <c r="BX72" s="10"/>
      <c r="BY72" s="10"/>
      <c r="BZ72" s="10"/>
      <c r="CA72" s="10"/>
      <c r="CB72" s="10"/>
      <c r="CC72" s="10"/>
    </row>
    <row r="73" spans="1:81" ht="12">
      <c r="A73" s="2" t="s">
        <v>178</v>
      </c>
      <c r="CC73" s="18"/>
    </row>
    <row r="74" ht="12">
      <c r="A74" s="2" t="s">
        <v>85</v>
      </c>
    </row>
    <row r="75" ht="12">
      <c r="A75" s="2" t="s">
        <v>86</v>
      </c>
    </row>
    <row r="76" ht="12">
      <c r="A76" s="2" t="s">
        <v>87</v>
      </c>
    </row>
    <row r="77" ht="12">
      <c r="A77" s="2" t="s">
        <v>422</v>
      </c>
    </row>
    <row r="78" ht="12">
      <c r="A78" s="2" t="s">
        <v>100</v>
      </c>
    </row>
    <row r="79" ht="12">
      <c r="A79" s="2" t="s">
        <v>386</v>
      </c>
    </row>
    <row r="80" ht="12">
      <c r="A80" s="69" t="s">
        <v>249</v>
      </c>
    </row>
    <row r="81" ht="12">
      <c r="A81" s="3" t="s">
        <v>340</v>
      </c>
    </row>
    <row r="82" ht="12">
      <c r="A82" s="101" t="s">
        <v>360</v>
      </c>
    </row>
    <row r="83" ht="12">
      <c r="A83" s="101" t="s">
        <v>420</v>
      </c>
    </row>
    <row r="84" s="38" customFormat="1" ht="12">
      <c r="A84" s="110" t="s">
        <v>425</v>
      </c>
    </row>
    <row r="85" ht="12">
      <c r="A85" s="111" t="s">
        <v>372</v>
      </c>
    </row>
    <row r="86" ht="12">
      <c r="A86" s="106" t="s">
        <v>376</v>
      </c>
    </row>
    <row r="88" ht="12">
      <c r="A88" s="2" t="s">
        <v>177</v>
      </c>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140"/>
  <sheetViews>
    <sheetView zoomScalePageLayoutView="0" workbookViewId="0" topLeftCell="A1">
      <pane xSplit="1" ySplit="11" topLeftCell="B103" activePane="bottomRight" state="frozen"/>
      <selection pane="topLeft" activeCell="A1" sqref="A1"/>
      <selection pane="topRight" activeCell="B1" sqref="B1"/>
      <selection pane="bottomLeft" activeCell="A12" sqref="A12"/>
      <selection pane="bottomRight" activeCell="B123" sqref="B123"/>
    </sheetView>
  </sheetViews>
  <sheetFormatPr defaultColWidth="13.28125" defaultRowHeight="12.75"/>
  <cols>
    <col min="1" max="1" width="12.140625" style="3" customWidth="1"/>
    <col min="2" max="2" width="14.421875" style="3" customWidth="1"/>
    <col min="3" max="3" width="15.57421875" style="3" customWidth="1"/>
    <col min="4" max="4" width="13.28125" style="3" customWidth="1"/>
    <col min="5" max="5" width="14.421875" style="3" customWidth="1"/>
    <col min="6" max="6" width="16.7109375" style="3" customWidth="1"/>
    <col min="7" max="7" width="13.28125" style="3" customWidth="1"/>
    <col min="8" max="8" width="7.57421875" style="3" customWidth="1"/>
    <col min="9" max="9" width="13.28125" style="3" customWidth="1"/>
    <col min="10" max="10" width="15.57421875" style="3" customWidth="1"/>
    <col min="11" max="12" width="13.28125" style="3" customWidth="1"/>
    <col min="13" max="13" width="16.7109375" style="3" customWidth="1"/>
    <col min="14" max="16384" width="13.28125" style="3" customWidth="1"/>
  </cols>
  <sheetData>
    <row r="1" spans="1:8" ht="12">
      <c r="A1" s="2" t="s">
        <v>179</v>
      </c>
      <c r="H1" s="2" t="s">
        <v>387</v>
      </c>
    </row>
    <row r="2" spans="1:8" ht="12">
      <c r="A2" s="4" t="s">
        <v>103</v>
      </c>
      <c r="H2" s="4" t="s">
        <v>388</v>
      </c>
    </row>
    <row r="3" spans="1:8" ht="12">
      <c r="A3" s="2" t="s">
        <v>381</v>
      </c>
      <c r="H3" s="2" t="s">
        <v>389</v>
      </c>
    </row>
    <row r="4" spans="1:8" ht="12.75" thickBot="1">
      <c r="A4" s="2"/>
      <c r="H4" s="2" t="s">
        <v>9</v>
      </c>
    </row>
    <row r="5" spans="1:13" ht="12.75" thickTop="1">
      <c r="A5" s="5"/>
      <c r="B5" s="5"/>
      <c r="C5" s="5"/>
      <c r="D5" s="5"/>
      <c r="E5" s="5"/>
      <c r="F5" s="5"/>
      <c r="H5" s="7"/>
      <c r="I5" s="7"/>
      <c r="J5" s="7"/>
      <c r="K5" s="7"/>
      <c r="L5" s="7"/>
      <c r="M5" s="7"/>
    </row>
    <row r="6" spans="2:13" ht="12">
      <c r="B6" s="2" t="s">
        <v>19</v>
      </c>
      <c r="C6" s="2" t="s">
        <v>14</v>
      </c>
      <c r="D6" s="2" t="s">
        <v>390</v>
      </c>
      <c r="E6" s="2" t="s">
        <v>415</v>
      </c>
      <c r="F6" s="2" t="s">
        <v>5</v>
      </c>
      <c r="I6" s="2" t="s">
        <v>19</v>
      </c>
      <c r="J6" s="2" t="s">
        <v>14</v>
      </c>
      <c r="K6" s="2" t="s">
        <v>390</v>
      </c>
      <c r="L6" s="2" t="s">
        <v>391</v>
      </c>
      <c r="M6" s="2" t="s">
        <v>5</v>
      </c>
    </row>
    <row r="7" spans="2:13" ht="12">
      <c r="B7" s="2" t="s">
        <v>30</v>
      </c>
      <c r="C7" s="2" t="s">
        <v>25</v>
      </c>
      <c r="D7" s="2" t="s">
        <v>18</v>
      </c>
      <c r="E7" s="2" t="s">
        <v>18</v>
      </c>
      <c r="F7" s="2" t="s">
        <v>31</v>
      </c>
      <c r="I7" s="2" t="s">
        <v>18</v>
      </c>
      <c r="J7" s="2" t="s">
        <v>25</v>
      </c>
      <c r="K7" s="2" t="s">
        <v>18</v>
      </c>
      <c r="L7" s="2" t="s">
        <v>18</v>
      </c>
      <c r="M7" s="2" t="s">
        <v>31</v>
      </c>
    </row>
    <row r="8" spans="2:13" ht="12">
      <c r="B8" s="2" t="s">
        <v>37</v>
      </c>
      <c r="C8" s="2" t="s">
        <v>38</v>
      </c>
      <c r="D8" s="2" t="s">
        <v>37</v>
      </c>
      <c r="E8" s="2" t="s">
        <v>37</v>
      </c>
      <c r="F8" s="2" t="s">
        <v>40</v>
      </c>
      <c r="I8" s="2" t="s">
        <v>37</v>
      </c>
      <c r="J8" s="2" t="s">
        <v>38</v>
      </c>
      <c r="K8" s="2" t="s">
        <v>37</v>
      </c>
      <c r="L8" s="2" t="s">
        <v>37</v>
      </c>
      <c r="M8" s="2" t="s">
        <v>40</v>
      </c>
    </row>
    <row r="9" spans="2:13" ht="12">
      <c r="B9" s="2" t="s">
        <v>104</v>
      </c>
      <c r="C9" s="2" t="s">
        <v>45</v>
      </c>
      <c r="D9" s="2" t="s">
        <v>104</v>
      </c>
      <c r="E9" s="2" t="s">
        <v>104</v>
      </c>
      <c r="F9" s="2" t="s">
        <v>392</v>
      </c>
      <c r="I9" s="2" t="s">
        <v>44</v>
      </c>
      <c r="J9" s="2" t="s">
        <v>45</v>
      </c>
      <c r="K9" s="2" t="s">
        <v>44</v>
      </c>
      <c r="L9" s="2" t="s">
        <v>44</v>
      </c>
      <c r="M9" s="2" t="s">
        <v>392</v>
      </c>
    </row>
    <row r="10" spans="1:13" ht="12">
      <c r="A10" s="9" t="s">
        <v>48</v>
      </c>
      <c r="B10" s="2" t="s">
        <v>363</v>
      </c>
      <c r="C10" s="2" t="s">
        <v>393</v>
      </c>
      <c r="D10" s="2" t="s">
        <v>363</v>
      </c>
      <c r="E10" s="2" t="s">
        <v>363</v>
      </c>
      <c r="F10" s="2" t="s">
        <v>394</v>
      </c>
      <c r="H10" s="9" t="s">
        <v>58</v>
      </c>
      <c r="I10" s="2" t="s">
        <v>32</v>
      </c>
      <c r="J10" s="2" t="s">
        <v>393</v>
      </c>
      <c r="K10" s="2" t="s">
        <v>32</v>
      </c>
      <c r="L10" s="2" t="s">
        <v>32</v>
      </c>
      <c r="M10" s="2" t="s">
        <v>395</v>
      </c>
    </row>
    <row r="11" spans="1:13" ht="12.75" thickBot="1">
      <c r="A11" s="10"/>
      <c r="B11" s="10"/>
      <c r="C11" s="10"/>
      <c r="D11" s="10"/>
      <c r="E11" s="10"/>
      <c r="F11" s="10"/>
      <c r="H11" s="11"/>
      <c r="I11" s="11"/>
      <c r="J11" s="11"/>
      <c r="K11" s="11"/>
      <c r="L11" s="11"/>
      <c r="M11" s="11"/>
    </row>
    <row r="12" spans="1:13" ht="12">
      <c r="A12" s="2" t="s">
        <v>105</v>
      </c>
      <c r="B12" s="22">
        <v>7.4215389327332515</v>
      </c>
      <c r="C12" s="12">
        <v>81.7933043047859</v>
      </c>
      <c r="D12" s="22">
        <v>10.28536588531028</v>
      </c>
      <c r="E12" s="22">
        <v>7.0649839761572135</v>
      </c>
      <c r="F12" s="22">
        <v>3.618319362613774</v>
      </c>
      <c r="H12" s="13">
        <v>1989</v>
      </c>
      <c r="I12" s="22">
        <f>AVERAGE(B12:B15)</f>
        <v>7.071074463048436</v>
      </c>
      <c r="J12" s="14">
        <f>AVERAGE(C12:C15)</f>
        <v>80.41562478641379</v>
      </c>
      <c r="K12" s="22">
        <f>AVERAGE(D12:D15)</f>
        <v>11.145175777011795</v>
      </c>
      <c r="L12" s="22">
        <f>AVERAGE(E12:E15)</f>
        <v>6.650428820142942</v>
      </c>
      <c r="M12" s="14">
        <f>AVERAGE(F12:F15)</f>
        <v>3.4664008444372056</v>
      </c>
    </row>
    <row r="13" spans="1:13" ht="12">
      <c r="A13" s="2" t="s">
        <v>106</v>
      </c>
      <c r="B13" s="22">
        <v>7.69383010081635</v>
      </c>
      <c r="C13" s="12">
        <v>81.80992304299238</v>
      </c>
      <c r="D13" s="22">
        <v>12.453402910466897</v>
      </c>
      <c r="E13" s="22">
        <v>6.488026668428515</v>
      </c>
      <c r="F13" s="22">
        <v>3.4654438375210055</v>
      </c>
      <c r="H13" s="13">
        <v>1990</v>
      </c>
      <c r="I13" s="22">
        <f>AVERAGE(B16:B19)</f>
        <v>3.3080518739302978</v>
      </c>
      <c r="J13" s="14">
        <f>AVERAGE(C16:C19)</f>
        <v>78.0144143751995</v>
      </c>
      <c r="K13" s="22">
        <f>AVERAGE(D16:D19)</f>
        <v>6.606005145440664</v>
      </c>
      <c r="L13" s="22">
        <f>AVERAGE(E16:E19)</f>
        <v>3.6612858105446975</v>
      </c>
      <c r="M13" s="14">
        <f>AVERAGE(F16:F19)</f>
        <v>3.2668238329864376</v>
      </c>
    </row>
    <row r="14" spans="1:13" ht="12">
      <c r="A14" s="2" t="s">
        <v>107</v>
      </c>
      <c r="B14" s="22">
        <v>6.993840030953826</v>
      </c>
      <c r="C14" s="12">
        <v>77.38820686100816</v>
      </c>
      <c r="D14" s="22">
        <v>10.372743701382916</v>
      </c>
      <c r="E14" s="22">
        <v>6.969029903441067</v>
      </c>
      <c r="F14" s="22">
        <v>3.4181833915321462</v>
      </c>
      <c r="H14" s="13">
        <v>1991</v>
      </c>
      <c r="I14" s="22">
        <f>AVERAGE(B20:B23)</f>
        <v>-0.18075146624895588</v>
      </c>
      <c r="J14" s="14">
        <f>AVERAGE(C20:C23)</f>
        <v>75.30324306022833</v>
      </c>
      <c r="K14" s="22">
        <f>AVERAGE(D20:D23)</f>
        <v>2.0651322019724736</v>
      </c>
      <c r="L14" s="22">
        <f>AVERAGE(E20:E23)</f>
        <v>-0.4218670905965233</v>
      </c>
      <c r="M14" s="14">
        <f>AVERAGE(F20:F23)</f>
        <v>2.866482949058576</v>
      </c>
    </row>
    <row r="15" spans="1:13" ht="12">
      <c r="A15" s="2" t="s">
        <v>108</v>
      </c>
      <c r="B15" s="22">
        <v>6.175088787690315</v>
      </c>
      <c r="C15" s="12">
        <v>80.67106493686872</v>
      </c>
      <c r="D15" s="22">
        <v>11.46919061088709</v>
      </c>
      <c r="E15" s="22">
        <v>6.079674732544971</v>
      </c>
      <c r="F15" s="22">
        <v>3.3636567860818967</v>
      </c>
      <c r="H15" s="13">
        <v>1992</v>
      </c>
      <c r="I15" s="22">
        <f>AVERAGE(B24:B27)</f>
        <v>1.9279981061053721</v>
      </c>
      <c r="J15" s="14">
        <f>AVERAGE(C24:C27)</f>
        <v>75.2475407611324</v>
      </c>
      <c r="K15" s="22">
        <f>AVERAGE(D24:D27)</f>
        <v>4.896218947349553</v>
      </c>
      <c r="L15" s="22">
        <f>AVERAGE(E24:E27)</f>
        <v>2.337426761285033</v>
      </c>
      <c r="M15" s="14">
        <f>AVERAGE(F24:F27)</f>
        <v>2.703293171078534</v>
      </c>
    </row>
    <row r="16" spans="1:13" ht="12">
      <c r="A16" s="2" t="s">
        <v>109</v>
      </c>
      <c r="B16" s="22">
        <v>5.747699081508093</v>
      </c>
      <c r="C16" s="12">
        <v>80.22568479289075</v>
      </c>
      <c r="D16" s="22">
        <v>10.036557381618518</v>
      </c>
      <c r="E16" s="22">
        <v>4.675918994332906</v>
      </c>
      <c r="F16" s="22">
        <v>3.423521093462554</v>
      </c>
      <c r="H16" s="13">
        <v>1993</v>
      </c>
      <c r="I16" s="22">
        <f>AVERAGE(B28:B31)</f>
        <v>-0.42413690887038874</v>
      </c>
      <c r="J16" s="14">
        <f>AVERAGE(C28:C31)</f>
        <v>74.07067348994222</v>
      </c>
      <c r="K16" s="22">
        <f>AVERAGE(D28:D31)</f>
        <v>2.2484969429175017</v>
      </c>
      <c r="L16" s="22">
        <f>AVERAGE(E28:E31)</f>
        <v>0.5332777907924685</v>
      </c>
      <c r="M16" s="14">
        <f>AVERAGE(F28:F31)</f>
        <v>2.616235852433615</v>
      </c>
    </row>
    <row r="17" spans="1:13" ht="12">
      <c r="A17" s="2" t="s">
        <v>110</v>
      </c>
      <c r="B17" s="22">
        <v>3.2580834881665406</v>
      </c>
      <c r="C17" s="12">
        <v>80.79456181747527</v>
      </c>
      <c r="D17" s="22">
        <v>6.956198410962574</v>
      </c>
      <c r="E17" s="22">
        <v>4.313866489750262</v>
      </c>
      <c r="F17" s="22">
        <v>3.4932772946375477</v>
      </c>
      <c r="H17" s="13">
        <v>1994</v>
      </c>
      <c r="I17" s="22">
        <f>AVERAGE(B32:B35)</f>
        <v>7.299133292555112</v>
      </c>
      <c r="J17" s="14">
        <f>AVERAGE(C32:C35)</f>
        <v>78.27758530422258</v>
      </c>
      <c r="K17" s="22">
        <f>AVERAGE(D32:D35)</f>
        <v>11.779938610931021</v>
      </c>
      <c r="L17" s="22">
        <f>AVERAGE(E32:E35)</f>
        <v>9.939605768544343</v>
      </c>
      <c r="M17" s="14">
        <f>AVERAGE(F32:F35)</f>
        <v>2.91038160487323</v>
      </c>
    </row>
    <row r="18" spans="1:13" ht="12">
      <c r="A18" s="2" t="s">
        <v>111</v>
      </c>
      <c r="B18" s="22">
        <v>2.9908358382401508</v>
      </c>
      <c r="C18" s="12">
        <v>74.24363551087289</v>
      </c>
      <c r="D18" s="22">
        <v>6.08755886576522</v>
      </c>
      <c r="E18" s="22">
        <v>4.500795873675784</v>
      </c>
      <c r="F18" s="22">
        <v>3.143634231630221</v>
      </c>
      <c r="H18" s="13">
        <v>1995</v>
      </c>
      <c r="I18" s="22">
        <f>AVERAGE(B36:B39)</f>
        <v>10.584205086991583</v>
      </c>
      <c r="J18" s="14">
        <f>AVERAGE(C36:C39)</f>
        <v>81.2013477827535</v>
      </c>
      <c r="K18" s="22">
        <f>AVERAGE(D36:D39)</f>
        <v>16.019048657538967</v>
      </c>
      <c r="L18" s="22">
        <f>AVERAGE(E36:E39)</f>
        <v>10.527191889588483</v>
      </c>
      <c r="M18" s="14">
        <f>AVERAGE(F36:F39)</f>
        <v>3.360197019875212</v>
      </c>
    </row>
    <row r="19" spans="1:13" ht="12">
      <c r="A19" s="2" t="s">
        <v>112</v>
      </c>
      <c r="B19" s="22">
        <v>1.2355890878064058</v>
      </c>
      <c r="C19" s="12">
        <v>76.79377537955908</v>
      </c>
      <c r="D19" s="22">
        <v>3.3437059234163398</v>
      </c>
      <c r="E19" s="22">
        <v>1.1545618844198378</v>
      </c>
      <c r="F19" s="22">
        <v>3.006862712215428</v>
      </c>
      <c r="H19" s="13">
        <v>1996</v>
      </c>
      <c r="I19" s="22">
        <f>AVERAGE(B40:B43)</f>
        <v>1.1866861455343953</v>
      </c>
      <c r="J19" s="14">
        <f>AVERAGE(C40:C43)</f>
        <v>78.70077319856523</v>
      </c>
      <c r="K19" s="22">
        <f>AVERAGE(D40:D43)</f>
        <v>2.5703885719516655</v>
      </c>
      <c r="L19" s="22">
        <f>AVERAGE(E40:E43)</f>
        <v>0.13761828325650358</v>
      </c>
      <c r="M19" s="14">
        <f>AVERAGE(F40:F43)</f>
        <v>3.157191166330417</v>
      </c>
    </row>
    <row r="20" spans="1:13" ht="12">
      <c r="A20" s="2" t="s">
        <v>113</v>
      </c>
      <c r="B20" s="22">
        <v>-0.16918537643574844</v>
      </c>
      <c r="C20" s="12">
        <v>76.89060805370677</v>
      </c>
      <c r="D20" s="22">
        <v>1.36977260522373</v>
      </c>
      <c r="E20" s="22">
        <v>-0.9679946899485204</v>
      </c>
      <c r="F20" s="22">
        <v>3.06164422729934</v>
      </c>
      <c r="H20" s="13">
        <v>1997</v>
      </c>
      <c r="I20" s="22">
        <f>AVERAGE(B44:B47)</f>
        <v>3.825</v>
      </c>
      <c r="J20" s="14">
        <f>AVERAGE(C44:C47)</f>
        <v>78.95</v>
      </c>
      <c r="K20" s="22">
        <f>AVERAGE(D44:D47)</f>
        <v>4.6749761638840415</v>
      </c>
      <c r="L20" s="22">
        <f>AVERAGE(E44:E47)</f>
        <v>4.86535064966218</v>
      </c>
      <c r="M20" s="14">
        <f>AVERAGE(F44:F47)</f>
        <v>3.165</v>
      </c>
    </row>
    <row r="21" spans="1:13" ht="12">
      <c r="A21" s="2" t="s">
        <v>114</v>
      </c>
      <c r="B21" s="22">
        <v>-0.7638117707467219</v>
      </c>
      <c r="C21" s="12">
        <v>76.62136271480037</v>
      </c>
      <c r="D21" s="22">
        <v>0.9905346885690695</v>
      </c>
      <c r="E21" s="22">
        <v>-1.1222431237942372</v>
      </c>
      <c r="F21" s="22">
        <v>2.8649578427117057</v>
      </c>
      <c r="H21" s="13">
        <v>1998</v>
      </c>
      <c r="I21" s="22">
        <f>AVERAGE(B48:B51)</f>
        <v>3.45</v>
      </c>
      <c r="J21" s="14">
        <f>AVERAGE(C48:C51)</f>
        <v>80.1</v>
      </c>
      <c r="K21" s="22">
        <f>AVERAGE(D48:D51)</f>
        <v>4.825</v>
      </c>
      <c r="L21" s="22">
        <f>AVERAGE(E48:E51)</f>
        <v>4.827075000000001</v>
      </c>
      <c r="M21" s="14">
        <f>AVERAGE(F48:F51)</f>
        <v>3.08</v>
      </c>
    </row>
    <row r="22" spans="1:13" ht="12">
      <c r="A22" s="2" t="s">
        <v>115</v>
      </c>
      <c r="B22" s="22">
        <v>-0.802256139975332</v>
      </c>
      <c r="C22" s="12">
        <v>72.88404309194487</v>
      </c>
      <c r="D22" s="22">
        <v>2.039595987308496</v>
      </c>
      <c r="E22" s="22">
        <v>0.23660246800125367</v>
      </c>
      <c r="F22" s="22">
        <v>2.801930900561722</v>
      </c>
      <c r="H22" s="13">
        <v>1999</v>
      </c>
      <c r="I22" s="22">
        <f>AVERAGE(B52:B55)</f>
        <v>1.75</v>
      </c>
      <c r="J22" s="14">
        <f>AVERAGE(C52:C55)</f>
        <v>79.65</v>
      </c>
      <c r="K22" s="22">
        <f>AVERAGE(D52:D55)</f>
        <v>2.9749999999999996</v>
      </c>
      <c r="L22" s="22">
        <f>AVERAGE(E52:E55)</f>
        <v>3.690125</v>
      </c>
      <c r="M22" s="14">
        <f>AVERAGE(F52:F55)</f>
        <v>3.1</v>
      </c>
    </row>
    <row r="23" spans="1:13" ht="12">
      <c r="A23" s="2" t="s">
        <v>116</v>
      </c>
      <c r="B23" s="22">
        <v>1.0122474221619786</v>
      </c>
      <c r="C23" s="12">
        <v>74.81695838046129</v>
      </c>
      <c r="D23" s="22">
        <v>3.8606255267885996</v>
      </c>
      <c r="E23" s="22">
        <v>0.1661669833554108</v>
      </c>
      <c r="F23" s="22">
        <v>2.7373988256615363</v>
      </c>
      <c r="H23" s="13">
        <v>2000</v>
      </c>
      <c r="I23" s="22">
        <f>AVERAGE(B56:B59)</f>
        <v>6.074999999999999</v>
      </c>
      <c r="J23" s="14">
        <f>AVERAGE(C56:C59)</f>
        <v>80.875</v>
      </c>
      <c r="K23" s="22">
        <f>AVERAGE(D56:D59)</f>
        <v>9.175</v>
      </c>
      <c r="L23" s="22">
        <f>AVERAGE(E56:E59)</f>
        <v>6.702425</v>
      </c>
      <c r="M23" s="14">
        <f>AVERAGE(F56:F59)</f>
        <v>3.0749999999999997</v>
      </c>
    </row>
    <row r="24" spans="1:13" ht="12">
      <c r="A24" s="2" t="s">
        <v>117</v>
      </c>
      <c r="B24" s="22">
        <v>1.6243388100286782</v>
      </c>
      <c r="C24" s="12">
        <v>76.18303321928855</v>
      </c>
      <c r="D24" s="22">
        <v>5.036847505741392</v>
      </c>
      <c r="E24" s="22">
        <v>4.382646657772463</v>
      </c>
      <c r="F24" s="22">
        <v>2.910969729420465</v>
      </c>
      <c r="H24" s="13">
        <v>2001</v>
      </c>
      <c r="I24" s="22">
        <f>AVERAGE(B60:B63)</f>
        <v>2.1500000000000004</v>
      </c>
      <c r="J24" s="14">
        <f>AVERAGE(C60:C63)</f>
        <v>79.95</v>
      </c>
      <c r="K24" s="22">
        <f>AVERAGE(D60:D63)</f>
        <v>4.575</v>
      </c>
      <c r="L24" s="22">
        <f>AVERAGE(E60:E63)</f>
        <v>1.909825</v>
      </c>
      <c r="M24" s="14">
        <f>AVERAGE(F60:F63)</f>
        <v>3.175</v>
      </c>
    </row>
    <row r="25" spans="1:13" ht="12">
      <c r="A25" s="2" t="s">
        <v>118</v>
      </c>
      <c r="B25" s="22">
        <v>1.5310320590053914</v>
      </c>
      <c r="C25" s="12">
        <v>77.48922581288714</v>
      </c>
      <c r="D25" s="22">
        <v>3.8774977152678916</v>
      </c>
      <c r="E25" s="22">
        <v>2.7382016630798747</v>
      </c>
      <c r="F25" s="22">
        <v>2.6722812020359834</v>
      </c>
      <c r="H25" s="13">
        <v>2002</v>
      </c>
      <c r="I25" s="22">
        <f>AVERAGE(B64:B67)</f>
        <v>0.24999999999999994</v>
      </c>
      <c r="J25" s="14">
        <f>AVERAGE(C64:C67)</f>
        <v>79.275</v>
      </c>
      <c r="K25" s="22">
        <f>AVERAGE(D64:D67)</f>
        <v>0.825</v>
      </c>
      <c r="L25" s="22">
        <f>AVERAGE(E64:E67)</f>
        <v>0.9358250000000001</v>
      </c>
      <c r="M25" s="14">
        <f>AVERAGE(F64:F67)</f>
        <v>3.075</v>
      </c>
    </row>
    <row r="26" spans="1:13" ht="12">
      <c r="A26" s="2" t="s">
        <v>119</v>
      </c>
      <c r="B26" s="22">
        <v>3.113828227265601</v>
      </c>
      <c r="C26" s="12">
        <v>72.26818855196504</v>
      </c>
      <c r="D26" s="22">
        <v>5.270745995284259</v>
      </c>
      <c r="E26" s="22">
        <v>1.8729255427896352</v>
      </c>
      <c r="F26" s="22">
        <v>2.644521059232242</v>
      </c>
      <c r="H26" s="13">
        <v>2003</v>
      </c>
      <c r="I26" s="22">
        <f>AVERAGE(B68:B71)</f>
        <v>-1.6</v>
      </c>
      <c r="J26" s="14">
        <f>AVERAGE(C68:C71)</f>
        <v>74.75</v>
      </c>
      <c r="K26" s="22">
        <f>AVERAGE(D68:D71)</f>
        <v>-1.85</v>
      </c>
      <c r="L26" s="22">
        <f>AVERAGE(E68:E71)</f>
        <v>-2.0500000000000003</v>
      </c>
      <c r="M26" s="14">
        <f>AVERAGE(F68:F71)</f>
        <v>3.0500000000000003</v>
      </c>
    </row>
    <row r="27" spans="1:13" ht="12">
      <c r="A27" s="2" t="s">
        <v>120</v>
      </c>
      <c r="B27" s="22">
        <v>1.442793328121818</v>
      </c>
      <c r="C27" s="12">
        <v>75.04971546038888</v>
      </c>
      <c r="D27" s="22">
        <v>5.399784573104667</v>
      </c>
      <c r="E27" s="22">
        <v>0.3559331814981595</v>
      </c>
      <c r="F27" s="22">
        <v>2.585400693625444</v>
      </c>
      <c r="H27" s="13">
        <v>2004</v>
      </c>
      <c r="I27" s="22">
        <f>AVERAGE(B72:B75)</f>
        <v>-0.475</v>
      </c>
      <c r="J27" s="14">
        <f>AVERAGE(C72:C75)</f>
        <v>73.8</v>
      </c>
      <c r="K27" s="22">
        <f>AVERAGE(D72:D75)</f>
        <v>-0.35</v>
      </c>
      <c r="L27" s="22">
        <f>AVERAGE(E72:E75)</f>
        <v>-0.525</v>
      </c>
      <c r="M27" s="14">
        <f>AVERAGE(F72:F75)</f>
        <v>3.2249999999999996</v>
      </c>
    </row>
    <row r="28" spans="1:13" ht="12">
      <c r="A28" s="2" t="s">
        <v>121</v>
      </c>
      <c r="B28" s="22">
        <v>-2.1410633252843487</v>
      </c>
      <c r="C28" s="12">
        <v>74.48398193853228</v>
      </c>
      <c r="D28" s="22">
        <v>0.554195646546369</v>
      </c>
      <c r="E28" s="22">
        <v>-0.8099979791319668</v>
      </c>
      <c r="F28" s="22">
        <v>2.741445213760026</v>
      </c>
      <c r="H28" s="13">
        <v>2005</v>
      </c>
      <c r="I28" s="22">
        <f>AVERAGE(B76:B79)</f>
        <v>-0.875</v>
      </c>
      <c r="J28" s="14">
        <f>AVERAGE(C76:C79)</f>
        <v>75.15</v>
      </c>
      <c r="K28" s="22">
        <f>AVERAGE(D76:D79)</f>
        <v>-0.5</v>
      </c>
      <c r="L28" s="22">
        <f>AVERAGE(E76:E79)</f>
        <v>-0.7999999999999999</v>
      </c>
      <c r="M28" s="14">
        <f>AVERAGE(F76:F79)</f>
        <v>3.1500000000000004</v>
      </c>
    </row>
    <row r="29" spans="1:13" ht="12">
      <c r="A29" s="2" t="s">
        <v>122</v>
      </c>
      <c r="B29" s="22">
        <v>0.20578405742437625</v>
      </c>
      <c r="C29" s="12">
        <v>75.68285664076159</v>
      </c>
      <c r="D29" s="22">
        <v>1.6679652686680504</v>
      </c>
      <c r="E29" s="22">
        <v>-1.4123683637023503</v>
      </c>
      <c r="F29" s="22">
        <v>2.5679772738494706</v>
      </c>
      <c r="H29" s="13">
        <v>2006</v>
      </c>
      <c r="I29" s="22">
        <f>AVERAGE(B80:B83)</f>
        <v>2.25</v>
      </c>
      <c r="J29" s="14">
        <f>AVERAGE(C80:C83)</f>
        <v>76.39999999999999</v>
      </c>
      <c r="K29" s="22">
        <f>AVERAGE(D80:D83)</f>
        <v>2.7</v>
      </c>
      <c r="L29" s="22">
        <f>AVERAGE(E80:E83)</f>
        <v>2.525</v>
      </c>
      <c r="M29" s="14">
        <f>AVERAGE(F80:F83)</f>
        <v>3.275</v>
      </c>
    </row>
    <row r="30" spans="1:13" ht="12">
      <c r="A30" s="2" t="s">
        <v>123</v>
      </c>
      <c r="B30" s="22">
        <v>0.036224412541409734</v>
      </c>
      <c r="C30" s="12">
        <v>70.86903737116253</v>
      </c>
      <c r="D30" s="22">
        <v>4.0220016801035205</v>
      </c>
      <c r="E30" s="22">
        <v>0.14810759837099335</v>
      </c>
      <c r="F30" s="22">
        <v>2.464870237714545</v>
      </c>
      <c r="H30" s="13">
        <v>2007</v>
      </c>
      <c r="I30" s="22">
        <f>AVERAGE(B84:B87)</f>
        <v>2.05375</v>
      </c>
      <c r="J30" s="99" t="s">
        <v>2</v>
      </c>
      <c r="K30" s="22">
        <f>AVERAGE(D84:D87)</f>
        <v>2.22375</v>
      </c>
      <c r="L30" s="22">
        <f>AVERAGE(E84:E87)</f>
        <v>2.11375</v>
      </c>
      <c r="M30" s="14">
        <f>AVERAGE(F84:F87)</f>
        <v>3.7555</v>
      </c>
    </row>
    <row r="31" spans="1:13" ht="12">
      <c r="A31" s="2" t="s">
        <v>124</v>
      </c>
      <c r="B31" s="22">
        <v>0.20250721983700776</v>
      </c>
      <c r="C31" s="12">
        <v>75.24681800931249</v>
      </c>
      <c r="D31" s="22">
        <v>2.749825176352066</v>
      </c>
      <c r="E31" s="22">
        <v>4.207369907633198</v>
      </c>
      <c r="F31" s="22">
        <v>2.6906506844104188</v>
      </c>
      <c r="H31" s="13">
        <v>2008</v>
      </c>
      <c r="I31" s="22">
        <f>AVERAGE(B88:B91)</f>
        <v>-1.53975</v>
      </c>
      <c r="J31" s="99" t="s">
        <v>2</v>
      </c>
      <c r="K31" s="22">
        <f>AVERAGE(D88:D91)</f>
        <v>-1.00725</v>
      </c>
      <c r="L31" s="22">
        <f>AVERAGE(E88:E91)</f>
        <v>-1.91975</v>
      </c>
      <c r="M31" s="14">
        <f>AVERAGE(F88:F91)</f>
        <v>3.5260000000000002</v>
      </c>
    </row>
    <row r="32" spans="1:13" ht="12">
      <c r="A32" s="2" t="s">
        <v>125</v>
      </c>
      <c r="B32" s="22">
        <v>5.2999773697802635</v>
      </c>
      <c r="C32" s="12">
        <v>77.04490714173896</v>
      </c>
      <c r="D32" s="22">
        <v>8.762102669139205</v>
      </c>
      <c r="E32" s="22">
        <v>7.403980813646519</v>
      </c>
      <c r="F32" s="22">
        <v>2.7790882153850176</v>
      </c>
      <c r="H32" s="13">
        <v>2009</v>
      </c>
      <c r="I32" s="22">
        <f>AVERAGE(B92:B95)</f>
        <v>-14.11825</v>
      </c>
      <c r="J32" s="99" t="s">
        <v>2</v>
      </c>
      <c r="K32" s="22">
        <f>AVERAGE(D92:D95)</f>
        <v>-14.319</v>
      </c>
      <c r="L32" s="22">
        <f>AVERAGE(E92:E95)</f>
        <v>-14.443249999999999</v>
      </c>
      <c r="M32" s="14">
        <f>AVERAGE(F92:F95)</f>
        <v>1.8315</v>
      </c>
    </row>
    <row r="33" spans="1:13" ht="12">
      <c r="A33" s="2" t="s">
        <v>126</v>
      </c>
      <c r="B33" s="22">
        <v>6.044493210354383</v>
      </c>
      <c r="C33" s="12">
        <v>79.5698807276822</v>
      </c>
      <c r="D33" s="22">
        <v>10.54204969475864</v>
      </c>
      <c r="E33" s="22">
        <v>8.852216603058183</v>
      </c>
      <c r="F33" s="22">
        <v>2.8240494062208046</v>
      </c>
      <c r="H33" s="13">
        <v>2010</v>
      </c>
      <c r="I33" s="22">
        <f>AVERAGE(B96:B99)</f>
        <v>1.70525</v>
      </c>
      <c r="J33" s="99" t="s">
        <v>2</v>
      </c>
      <c r="K33" s="22">
        <f>AVERAGE(D96:D99)</f>
        <v>1.7574999999999998</v>
      </c>
      <c r="L33" s="22">
        <f>AVERAGE(E96:E99)</f>
        <v>2.0155</v>
      </c>
      <c r="M33" s="14">
        <f>AVERAGE(F96:F99)</f>
        <v>2.4074999999999998</v>
      </c>
    </row>
    <row r="34" spans="1:13" ht="12">
      <c r="A34" s="2" t="s">
        <v>127</v>
      </c>
      <c r="B34" s="22">
        <v>8.064142435540653</v>
      </c>
      <c r="C34" s="12">
        <v>75.88784822230164</v>
      </c>
      <c r="D34" s="22">
        <v>12.234627973471744</v>
      </c>
      <c r="E34" s="22">
        <v>10.525895428465104</v>
      </c>
      <c r="F34" s="22">
        <v>2.9433185757208475</v>
      </c>
      <c r="H34" s="3">
        <v>2011</v>
      </c>
      <c r="I34" s="22">
        <f>AVERAGE(B100:B103)</f>
        <v>1.9002500000000002</v>
      </c>
      <c r="J34" s="99" t="s">
        <v>2</v>
      </c>
      <c r="K34" s="22">
        <f>AVERAGE(D100:D103)</f>
        <v>1.8527500000000001</v>
      </c>
      <c r="L34" s="22">
        <f>AVERAGE(E100:E103)</f>
        <v>1.369</v>
      </c>
      <c r="M34" s="14">
        <f>AVERAGE(F100:F103)</f>
        <v>2.0666666666666664</v>
      </c>
    </row>
    <row r="35" spans="1:13" ht="12">
      <c r="A35" s="2" t="s">
        <v>128</v>
      </c>
      <c r="B35" s="22">
        <v>9.78792015454515</v>
      </c>
      <c r="C35" s="12">
        <v>80.60770512516751</v>
      </c>
      <c r="D35" s="22">
        <v>15.580974106354494</v>
      </c>
      <c r="E35" s="22">
        <v>12.97633022900757</v>
      </c>
      <c r="F35" s="22">
        <v>3.0950702221662487</v>
      </c>
      <c r="H35" s="3">
        <v>2012</v>
      </c>
      <c r="I35" s="22">
        <f>AVERAGE(B104:B107)</f>
        <v>-4.3469999999999995</v>
      </c>
      <c r="J35" s="22">
        <f>AVERAGE(C104:C107)</f>
        <v>79.696</v>
      </c>
      <c r="K35" s="22">
        <f>AVERAGE(D104:D107)</f>
        <v>-4.27975</v>
      </c>
      <c r="L35" s="22">
        <f>AVERAGE(E104:E107)</f>
        <v>-4.80325</v>
      </c>
      <c r="M35" s="14">
        <f>AVERAGE(F104:F107)</f>
        <v>1.9439285714285712</v>
      </c>
    </row>
    <row r="36" spans="1:13" ht="12">
      <c r="A36" s="2" t="s">
        <v>129</v>
      </c>
      <c r="B36" s="22">
        <v>13.034921453579054</v>
      </c>
      <c r="C36" s="12">
        <v>82.12647402167964</v>
      </c>
      <c r="D36" s="22">
        <v>16.699002580019158</v>
      </c>
      <c r="E36" s="22">
        <v>13.611789592906494</v>
      </c>
      <c r="F36" s="22">
        <v>3.3945416494791725</v>
      </c>
      <c r="H36" s="3">
        <v>2013</v>
      </c>
      <c r="I36" s="22">
        <f>AVERAGE(B108:B111)</f>
        <v>-2.6732499999999995</v>
      </c>
      <c r="J36" s="22">
        <f>AVERAGE(C108:C111)</f>
        <v>79.78425</v>
      </c>
      <c r="K36" s="22">
        <f>AVERAGE(D108:D111)</f>
        <v>-2.81725</v>
      </c>
      <c r="L36" s="22">
        <f>AVERAGE(E108:E111)</f>
        <v>-3.2535</v>
      </c>
      <c r="M36" s="14">
        <f>AVERAGE(F108:F111)</f>
        <v>1.7591666666666665</v>
      </c>
    </row>
    <row r="37" spans="1:13" ht="12">
      <c r="A37" s="2" t="s">
        <v>130</v>
      </c>
      <c r="B37" s="22">
        <v>12.285726207214674</v>
      </c>
      <c r="C37" s="12">
        <v>83.15266580567744</v>
      </c>
      <c r="D37" s="22">
        <v>18.910267133028977</v>
      </c>
      <c r="E37" s="22">
        <v>12.56475988477298</v>
      </c>
      <c r="F37" s="22">
        <v>3.3672675937355785</v>
      </c>
      <c r="H37" s="3">
        <v>2014</v>
      </c>
      <c r="I37" s="22">
        <f>AVERAGE(B112:B115)</f>
        <v>-0.58575</v>
      </c>
      <c r="J37" s="22">
        <f>AVERAGE(C112:C115)</f>
        <v>82.19825</v>
      </c>
      <c r="K37" s="22">
        <f>AVERAGE(D112:D115)</f>
        <v>-0.652</v>
      </c>
      <c r="L37" s="22">
        <f>AVERAGE(E112:E115)</f>
        <v>-0.82175</v>
      </c>
      <c r="M37" s="22">
        <f>AVERAGE(F112:F115)</f>
        <v>1.815892857142857</v>
      </c>
    </row>
    <row r="38" spans="1:13" ht="12">
      <c r="A38" s="2" t="s">
        <v>131</v>
      </c>
      <c r="B38" s="22">
        <v>8.62350029438494</v>
      </c>
      <c r="C38" s="12">
        <v>78.75137855655102</v>
      </c>
      <c r="D38" s="22">
        <v>15.534900212173982</v>
      </c>
      <c r="E38" s="22">
        <v>8.208492294249737</v>
      </c>
      <c r="F38" s="22">
        <v>3.366799181496131</v>
      </c>
      <c r="H38" s="3">
        <v>2015</v>
      </c>
      <c r="I38" s="22">
        <f>AVERAGE(B116:B119)</f>
        <v>1.5235</v>
      </c>
      <c r="J38" s="22">
        <f>AVERAGE(C116:C119)</f>
        <v>75.6725</v>
      </c>
      <c r="K38" s="22">
        <f>AVERAGE(D116:D119)</f>
        <v>1.9655</v>
      </c>
      <c r="L38" s="22">
        <f>AVERAGE(E116:E119)</f>
        <v>1.0899999999999999</v>
      </c>
      <c r="M38" s="22">
        <f>AVERAGE(F116:F119)</f>
        <v>2.2851176633444075</v>
      </c>
    </row>
    <row r="39" spans="1:13" ht="12.75" thickBot="1">
      <c r="A39" s="2" t="s">
        <v>132</v>
      </c>
      <c r="B39" s="22">
        <v>8.392672392787665</v>
      </c>
      <c r="C39" s="12">
        <v>80.77487274710592</v>
      </c>
      <c r="D39" s="22">
        <v>12.932024704933752</v>
      </c>
      <c r="E39" s="22">
        <v>7.723725786424726</v>
      </c>
      <c r="F39" s="22">
        <v>3.312179654789967</v>
      </c>
      <c r="H39" s="11"/>
      <c r="I39" s="11"/>
      <c r="J39" s="11"/>
      <c r="K39" s="11"/>
      <c r="L39" s="11"/>
      <c r="M39" s="11"/>
    </row>
    <row r="40" spans="1:6" ht="12">
      <c r="A40" s="2" t="s">
        <v>133</v>
      </c>
      <c r="B40" s="22">
        <v>4.052703846502481</v>
      </c>
      <c r="C40" s="12">
        <v>79.93942978964462</v>
      </c>
      <c r="D40" s="22">
        <v>6.316902830261584</v>
      </c>
      <c r="E40" s="22">
        <v>0.6136303215413028</v>
      </c>
      <c r="F40" s="22">
        <v>3.3199646556472184</v>
      </c>
    </row>
    <row r="41" spans="1:8" ht="12">
      <c r="A41" s="2" t="s">
        <v>134</v>
      </c>
      <c r="B41" s="22">
        <v>0.532243173537412</v>
      </c>
      <c r="C41" s="12">
        <v>80.74278842491994</v>
      </c>
      <c r="D41" s="22">
        <v>2.558594004476418</v>
      </c>
      <c r="E41" s="22">
        <v>-0.14700995896104874</v>
      </c>
      <c r="F41" s="22">
        <v>3.0697775444100093</v>
      </c>
      <c r="H41" s="2" t="s">
        <v>396</v>
      </c>
    </row>
    <row r="42" spans="1:8" ht="12">
      <c r="A42" s="2" t="s">
        <v>135</v>
      </c>
      <c r="B42" s="22">
        <v>0.161797562097688</v>
      </c>
      <c r="C42" s="12">
        <v>75.52087457969634</v>
      </c>
      <c r="D42" s="22">
        <v>1.2060574530686619</v>
      </c>
      <c r="E42" s="22">
        <v>-0.6929472295542397</v>
      </c>
      <c r="F42" s="22">
        <v>3.11488348606144</v>
      </c>
      <c r="H42" s="2" t="s">
        <v>397</v>
      </c>
    </row>
    <row r="43" spans="1:6" ht="12">
      <c r="A43" s="2" t="s">
        <v>136</v>
      </c>
      <c r="B43" s="22">
        <v>0</v>
      </c>
      <c r="C43" s="12">
        <v>78.6</v>
      </c>
      <c r="D43" s="22">
        <v>0.2</v>
      </c>
      <c r="E43" s="22">
        <v>0.7767999999999999</v>
      </c>
      <c r="F43" s="22">
        <v>3.124138979202999</v>
      </c>
    </row>
    <row r="44" spans="1:6" ht="12">
      <c r="A44" s="2" t="s">
        <v>137</v>
      </c>
      <c r="B44" s="22">
        <v>-1.2</v>
      </c>
      <c r="C44" s="12">
        <v>78.1</v>
      </c>
      <c r="D44" s="22">
        <v>-0.5</v>
      </c>
      <c r="E44" s="22">
        <v>1.0052025986487236</v>
      </c>
      <c r="F44" s="22">
        <v>3.21</v>
      </c>
    </row>
    <row r="45" spans="1:6" ht="12">
      <c r="A45" s="2" t="s">
        <v>138</v>
      </c>
      <c r="B45" s="22">
        <v>5.6</v>
      </c>
      <c r="C45" s="12">
        <v>81.2</v>
      </c>
      <c r="D45" s="22">
        <v>6.099904655536167</v>
      </c>
      <c r="E45" s="22">
        <v>5.2199</v>
      </c>
      <c r="F45" s="22">
        <v>3.24</v>
      </c>
    </row>
    <row r="46" spans="1:6" ht="12">
      <c r="A46" s="2" t="s">
        <v>139</v>
      </c>
      <c r="B46" s="22">
        <v>5.2</v>
      </c>
      <c r="C46" s="12">
        <v>76.5</v>
      </c>
      <c r="D46" s="22">
        <v>5.9</v>
      </c>
      <c r="E46" s="22">
        <v>6.4827</v>
      </c>
      <c r="F46" s="22">
        <v>3.18</v>
      </c>
    </row>
    <row r="47" spans="1:6" ht="12">
      <c r="A47" s="2" t="s">
        <v>140</v>
      </c>
      <c r="B47" s="22">
        <v>5.7</v>
      </c>
      <c r="C47" s="12">
        <v>80</v>
      </c>
      <c r="D47" s="22">
        <v>7.2</v>
      </c>
      <c r="E47" s="22">
        <v>6.7536</v>
      </c>
      <c r="F47" s="22">
        <v>3.03</v>
      </c>
    </row>
    <row r="48" spans="1:6" ht="12">
      <c r="A48" s="2" t="s">
        <v>141</v>
      </c>
      <c r="B48" s="22">
        <v>6.6</v>
      </c>
      <c r="C48" s="12">
        <v>81.4</v>
      </c>
      <c r="D48" s="22">
        <v>8.3</v>
      </c>
      <c r="E48" s="22">
        <v>7.263</v>
      </c>
      <c r="F48" s="22">
        <v>3.22</v>
      </c>
    </row>
    <row r="49" spans="1:6" ht="12">
      <c r="A49" s="2" t="s">
        <v>142</v>
      </c>
      <c r="B49" s="22">
        <v>3.7</v>
      </c>
      <c r="C49" s="12">
        <v>81.8</v>
      </c>
      <c r="D49" s="22">
        <v>5.8</v>
      </c>
      <c r="E49" s="22">
        <v>5.445600000000001</v>
      </c>
      <c r="F49" s="22">
        <v>3.1</v>
      </c>
    </row>
    <row r="50" spans="1:6" ht="12">
      <c r="A50" s="2" t="s">
        <v>143</v>
      </c>
      <c r="B50" s="22">
        <v>1.4</v>
      </c>
      <c r="C50" s="12">
        <v>77.3</v>
      </c>
      <c r="D50" s="22">
        <v>3.4</v>
      </c>
      <c r="E50" s="22">
        <v>3.8482000000000003</v>
      </c>
      <c r="F50" s="22">
        <v>2.9</v>
      </c>
    </row>
    <row r="51" spans="1:6" ht="12">
      <c r="A51" s="2" t="s">
        <v>144</v>
      </c>
      <c r="B51" s="22">
        <v>2.1</v>
      </c>
      <c r="C51" s="12">
        <v>79.9</v>
      </c>
      <c r="D51" s="22">
        <v>1.8</v>
      </c>
      <c r="E51" s="22">
        <v>2.7515</v>
      </c>
      <c r="F51" s="22">
        <v>3.1</v>
      </c>
    </row>
    <row r="52" spans="1:6" ht="12">
      <c r="A52" s="2" t="s">
        <v>145</v>
      </c>
      <c r="B52" s="22">
        <v>0.1</v>
      </c>
      <c r="C52" s="12">
        <v>78.9</v>
      </c>
      <c r="D52" s="22">
        <v>0.8</v>
      </c>
      <c r="E52" s="22">
        <v>2.2239999999999998</v>
      </c>
      <c r="F52" s="22">
        <v>3.2</v>
      </c>
    </row>
    <row r="53" spans="1:6" ht="12">
      <c r="A53" s="2" t="s">
        <v>146</v>
      </c>
      <c r="B53" s="22">
        <v>1.1</v>
      </c>
      <c r="C53" s="12">
        <v>81.2</v>
      </c>
      <c r="D53" s="22">
        <v>2.5</v>
      </c>
      <c r="E53" s="22">
        <v>2.3625</v>
      </c>
      <c r="F53" s="22">
        <v>3.2</v>
      </c>
    </row>
    <row r="54" spans="1:6" ht="12">
      <c r="A54" s="2" t="s">
        <v>147</v>
      </c>
      <c r="B54" s="22">
        <v>2</v>
      </c>
      <c r="C54" s="12">
        <v>77.7</v>
      </c>
      <c r="D54" s="22">
        <v>2.8</v>
      </c>
      <c r="E54" s="22">
        <v>3.542</v>
      </c>
      <c r="F54" s="22">
        <v>3</v>
      </c>
    </row>
    <row r="55" spans="1:6" ht="12">
      <c r="A55" s="2" t="s">
        <v>148</v>
      </c>
      <c r="B55" s="22">
        <v>3.8</v>
      </c>
      <c r="C55" s="12">
        <v>80.8</v>
      </c>
      <c r="D55" s="22">
        <v>5.8</v>
      </c>
      <c r="E55" s="22">
        <v>6.632000000000001</v>
      </c>
      <c r="F55" s="22">
        <v>3</v>
      </c>
    </row>
    <row r="56" spans="1:6" ht="12">
      <c r="A56" s="2" t="s">
        <v>149</v>
      </c>
      <c r="B56" s="22">
        <v>7.4</v>
      </c>
      <c r="C56" s="12">
        <v>81.5</v>
      </c>
      <c r="D56" s="22">
        <v>9.6</v>
      </c>
      <c r="E56" s="22">
        <v>8.052</v>
      </c>
      <c r="F56" s="22">
        <v>3</v>
      </c>
    </row>
    <row r="57" spans="1:6" ht="12">
      <c r="A57" s="2" t="s">
        <v>150</v>
      </c>
      <c r="B57" s="22">
        <v>5.6</v>
      </c>
      <c r="C57" s="12">
        <v>82.2</v>
      </c>
      <c r="D57" s="22">
        <v>9.3</v>
      </c>
      <c r="E57" s="22">
        <v>7.2424</v>
      </c>
      <c r="F57" s="22">
        <v>3.2</v>
      </c>
    </row>
    <row r="58" spans="1:6" ht="12">
      <c r="A58" s="2" t="s">
        <v>151</v>
      </c>
      <c r="B58" s="22">
        <v>5.9</v>
      </c>
      <c r="C58" s="12">
        <v>78.6</v>
      </c>
      <c r="D58" s="22">
        <v>9.1</v>
      </c>
      <c r="E58" s="22">
        <v>6.1213</v>
      </c>
      <c r="F58" s="22">
        <v>3</v>
      </c>
    </row>
    <row r="59" spans="1:6" ht="12">
      <c r="A59" s="2" t="s">
        <v>152</v>
      </c>
      <c r="B59" s="22">
        <v>5.4</v>
      </c>
      <c r="C59" s="12">
        <v>81.2</v>
      </c>
      <c r="D59" s="22">
        <v>8.7</v>
      </c>
      <c r="E59" s="22">
        <v>5.394</v>
      </c>
      <c r="F59" s="22">
        <v>3.1</v>
      </c>
    </row>
    <row r="60" spans="1:6" ht="12">
      <c r="A60" s="2" t="s">
        <v>153</v>
      </c>
      <c r="B60" s="22">
        <v>5.3</v>
      </c>
      <c r="C60" s="12">
        <v>81.1</v>
      </c>
      <c r="D60" s="22">
        <v>7</v>
      </c>
      <c r="E60" s="22">
        <v>5.2006000000000006</v>
      </c>
      <c r="F60" s="22">
        <v>3.4</v>
      </c>
    </row>
    <row r="61" spans="1:6" ht="12">
      <c r="A61" s="2" t="s">
        <v>154</v>
      </c>
      <c r="B61" s="22">
        <v>2.1</v>
      </c>
      <c r="C61" s="12">
        <v>81.7</v>
      </c>
      <c r="D61" s="22">
        <v>6.3</v>
      </c>
      <c r="E61" s="22">
        <v>2.1727999999999996</v>
      </c>
      <c r="F61" s="22">
        <v>3.2</v>
      </c>
    </row>
    <row r="62" spans="1:6" ht="12">
      <c r="A62" s="2" t="s">
        <v>155</v>
      </c>
      <c r="B62" s="22">
        <v>0.9</v>
      </c>
      <c r="C62" s="12">
        <v>77.6</v>
      </c>
      <c r="D62" s="22">
        <v>3</v>
      </c>
      <c r="E62" s="22">
        <v>0.3002999999999999</v>
      </c>
      <c r="F62" s="22">
        <v>3</v>
      </c>
    </row>
    <row r="63" spans="1:6" ht="12">
      <c r="A63" s="2" t="s">
        <v>156</v>
      </c>
      <c r="B63" s="22">
        <v>0.3</v>
      </c>
      <c r="C63" s="12">
        <v>79.4</v>
      </c>
      <c r="D63" s="22">
        <v>2</v>
      </c>
      <c r="E63" s="22">
        <v>-0.03440000000000001</v>
      </c>
      <c r="F63" s="22">
        <v>3.1</v>
      </c>
    </row>
    <row r="64" spans="1:6" ht="12">
      <c r="A64" s="2" t="s">
        <v>157</v>
      </c>
      <c r="B64" s="22">
        <v>-0.9</v>
      </c>
      <c r="C64" s="12">
        <v>80.5</v>
      </c>
      <c r="D64" s="22">
        <v>-1</v>
      </c>
      <c r="E64" s="22">
        <v>-0.46559999999999996</v>
      </c>
      <c r="F64" s="22">
        <v>3.1</v>
      </c>
    </row>
    <row r="65" spans="1:6" ht="12">
      <c r="A65" s="2" t="s">
        <v>158</v>
      </c>
      <c r="B65" s="22">
        <v>-0.2</v>
      </c>
      <c r="C65" s="12">
        <v>80.5</v>
      </c>
      <c r="D65" s="22">
        <v>-1.5</v>
      </c>
      <c r="E65" s="22">
        <v>0.1326</v>
      </c>
      <c r="F65" s="22">
        <v>2.8</v>
      </c>
    </row>
    <row r="66" spans="1:6" ht="12">
      <c r="A66" s="2" t="s">
        <v>159</v>
      </c>
      <c r="B66" s="22">
        <v>0.2</v>
      </c>
      <c r="C66" s="12">
        <v>77.1</v>
      </c>
      <c r="D66" s="22">
        <v>3</v>
      </c>
      <c r="E66" s="22">
        <v>2.5368</v>
      </c>
      <c r="F66" s="22">
        <v>3.2</v>
      </c>
    </row>
    <row r="67" spans="1:6" ht="12">
      <c r="A67" s="2" t="s">
        <v>160</v>
      </c>
      <c r="B67" s="22">
        <v>1.9</v>
      </c>
      <c r="C67" s="12">
        <v>79</v>
      </c>
      <c r="D67" s="22">
        <v>2.8</v>
      </c>
      <c r="E67" s="22">
        <v>1.5395</v>
      </c>
      <c r="F67" s="22">
        <v>3.2</v>
      </c>
    </row>
    <row r="68" spans="1:6" ht="12">
      <c r="A68" s="2" t="s">
        <v>62</v>
      </c>
      <c r="B68" s="22">
        <v>-1</v>
      </c>
      <c r="C68" s="12">
        <v>77.8</v>
      </c>
      <c r="D68" s="22">
        <v>-0.7</v>
      </c>
      <c r="E68" s="22">
        <v>-1.6</v>
      </c>
      <c r="F68" s="22">
        <v>3.2</v>
      </c>
    </row>
    <row r="69" spans="1:6" ht="12">
      <c r="A69" s="2" t="s">
        <v>161</v>
      </c>
      <c r="B69" s="22">
        <v>-2.4</v>
      </c>
      <c r="C69" s="12">
        <v>75.8</v>
      </c>
      <c r="D69" s="22">
        <v>-2.3</v>
      </c>
      <c r="E69" s="22">
        <v>-2.2</v>
      </c>
      <c r="F69" s="22">
        <v>3.1</v>
      </c>
    </row>
    <row r="70" spans="1:6" ht="12">
      <c r="A70" s="2" t="s">
        <v>162</v>
      </c>
      <c r="B70" s="22">
        <v>-1.6</v>
      </c>
      <c r="C70" s="12">
        <v>72.3</v>
      </c>
      <c r="D70" s="22">
        <v>-2.3</v>
      </c>
      <c r="E70" s="22">
        <v>-2</v>
      </c>
      <c r="F70" s="22">
        <v>2.5</v>
      </c>
    </row>
    <row r="71" spans="1:6" ht="12">
      <c r="A71" s="2" t="s">
        <v>65</v>
      </c>
      <c r="B71" s="22">
        <v>-1.4</v>
      </c>
      <c r="C71" s="12">
        <v>73.1</v>
      </c>
      <c r="D71" s="22">
        <v>-2.1</v>
      </c>
      <c r="E71" s="22">
        <v>-2.4</v>
      </c>
      <c r="F71" s="22">
        <v>3.4</v>
      </c>
    </row>
    <row r="72" spans="1:6" ht="12">
      <c r="A72" s="2" t="s">
        <v>66</v>
      </c>
      <c r="B72" s="22">
        <v>-0.4</v>
      </c>
      <c r="C72" s="12">
        <v>75.2</v>
      </c>
      <c r="D72" s="22">
        <v>-0.6</v>
      </c>
      <c r="E72" s="22">
        <v>-0.2</v>
      </c>
      <c r="F72" s="22">
        <v>3.2</v>
      </c>
    </row>
    <row r="73" spans="1:6" ht="12">
      <c r="A73" s="2" t="s">
        <v>163</v>
      </c>
      <c r="B73" s="22">
        <v>0</v>
      </c>
      <c r="C73" s="12">
        <v>74</v>
      </c>
      <c r="D73" s="22">
        <v>0.2</v>
      </c>
      <c r="E73" s="22">
        <v>-0.5</v>
      </c>
      <c r="F73" s="22">
        <v>3.8</v>
      </c>
    </row>
    <row r="74" spans="1:6" ht="12">
      <c r="A74" s="2" t="s">
        <v>164</v>
      </c>
      <c r="B74" s="22">
        <v>-1.1</v>
      </c>
      <c r="C74" s="12">
        <v>73.3</v>
      </c>
      <c r="D74" s="22">
        <v>-0.6</v>
      </c>
      <c r="E74" s="22">
        <v>-1.1</v>
      </c>
      <c r="F74" s="22">
        <v>2.7</v>
      </c>
    </row>
    <row r="75" spans="1:6" ht="12">
      <c r="A75" s="2" t="s">
        <v>68</v>
      </c>
      <c r="B75" s="22">
        <v>-0.4</v>
      </c>
      <c r="C75" s="12">
        <v>72.7</v>
      </c>
      <c r="D75" s="22">
        <v>-0.4</v>
      </c>
      <c r="E75" s="22">
        <v>-0.3</v>
      </c>
      <c r="F75" s="22">
        <v>3.2</v>
      </c>
    </row>
    <row r="76" spans="1:6" ht="12">
      <c r="A76" s="2" t="s">
        <v>69</v>
      </c>
      <c r="B76" s="22">
        <v>-1.2</v>
      </c>
      <c r="C76" s="12">
        <v>73</v>
      </c>
      <c r="D76" s="22">
        <v>-1.3</v>
      </c>
      <c r="E76" s="22">
        <v>-1.6</v>
      </c>
      <c r="F76" s="22">
        <v>3.3</v>
      </c>
    </row>
    <row r="77" spans="1:6" ht="12">
      <c r="A77" s="2" t="s">
        <v>165</v>
      </c>
      <c r="B77" s="22">
        <v>-2.1</v>
      </c>
      <c r="C77" s="12">
        <v>74.2</v>
      </c>
      <c r="D77" s="22">
        <v>-1.4</v>
      </c>
      <c r="E77" s="22">
        <v>-1.9</v>
      </c>
      <c r="F77" s="22">
        <v>3.1</v>
      </c>
    </row>
    <row r="78" spans="1:6" ht="12">
      <c r="A78" s="2" t="s">
        <v>166</v>
      </c>
      <c r="B78" s="22">
        <v>-0.5</v>
      </c>
      <c r="C78" s="12">
        <v>76.8</v>
      </c>
      <c r="D78" s="22">
        <v>0.2</v>
      </c>
      <c r="E78" s="22">
        <v>0.1</v>
      </c>
      <c r="F78" s="22">
        <v>3</v>
      </c>
    </row>
    <row r="79" spans="1:6" ht="12">
      <c r="A79" s="2" t="s">
        <v>70</v>
      </c>
      <c r="B79" s="22">
        <v>0.3</v>
      </c>
      <c r="C79" s="12">
        <v>76.6</v>
      </c>
      <c r="D79" s="22">
        <v>0.5</v>
      </c>
      <c r="E79" s="22">
        <v>0.2</v>
      </c>
      <c r="F79" s="22">
        <v>3.2</v>
      </c>
    </row>
    <row r="80" spans="1:6" ht="12">
      <c r="A80" s="2" t="s">
        <v>72</v>
      </c>
      <c r="B80" s="22">
        <v>1.6</v>
      </c>
      <c r="C80" s="12">
        <v>76.3</v>
      </c>
      <c r="D80" s="22">
        <v>2.2</v>
      </c>
      <c r="E80" s="22">
        <v>2.1</v>
      </c>
      <c r="F80" s="22">
        <v>3.3</v>
      </c>
    </row>
    <row r="81" spans="1:6" ht="12">
      <c r="A81" s="2" t="s">
        <v>167</v>
      </c>
      <c r="B81" s="22">
        <v>2.7</v>
      </c>
      <c r="C81" s="12">
        <v>77.9</v>
      </c>
      <c r="D81" s="22">
        <v>3</v>
      </c>
      <c r="E81" s="22">
        <v>2.6</v>
      </c>
      <c r="F81" s="22">
        <v>3.2</v>
      </c>
    </row>
    <row r="82" spans="1:6" ht="12">
      <c r="A82" s="2" t="s">
        <v>168</v>
      </c>
      <c r="B82" s="22">
        <v>2.2</v>
      </c>
      <c r="C82" s="12">
        <v>74.2</v>
      </c>
      <c r="D82" s="22">
        <v>2.5</v>
      </c>
      <c r="E82" s="22">
        <v>2.3</v>
      </c>
      <c r="F82" s="22">
        <v>3.1</v>
      </c>
    </row>
    <row r="83" spans="1:6" ht="12">
      <c r="A83" s="2" t="s">
        <v>73</v>
      </c>
      <c r="B83" s="22">
        <v>2.5</v>
      </c>
      <c r="C83" s="12">
        <v>77.2</v>
      </c>
      <c r="D83" s="22">
        <v>3.1</v>
      </c>
      <c r="E83" s="22">
        <v>3.1</v>
      </c>
      <c r="F83" s="22">
        <v>3.5</v>
      </c>
    </row>
    <row r="84" spans="1:6" ht="12">
      <c r="A84" s="2" t="s">
        <v>74</v>
      </c>
      <c r="B84" s="22">
        <v>3.2</v>
      </c>
      <c r="C84" s="23" t="s">
        <v>188</v>
      </c>
      <c r="D84" s="22">
        <v>3.8</v>
      </c>
      <c r="E84" s="22">
        <v>3.5</v>
      </c>
      <c r="F84" s="22">
        <v>3.5</v>
      </c>
    </row>
    <row r="85" spans="1:6" ht="12">
      <c r="A85" s="2" t="s">
        <v>169</v>
      </c>
      <c r="B85" s="22">
        <v>1.9</v>
      </c>
      <c r="C85" s="23" t="s">
        <v>188</v>
      </c>
      <c r="D85" s="22">
        <v>2.1</v>
      </c>
      <c r="E85" s="22">
        <v>2.1</v>
      </c>
      <c r="F85" s="22">
        <v>3.6</v>
      </c>
    </row>
    <row r="86" spans="1:6" ht="12">
      <c r="A86" s="2" t="s">
        <v>170</v>
      </c>
      <c r="B86" s="22">
        <v>1.406</v>
      </c>
      <c r="C86" s="23" t="s">
        <v>188</v>
      </c>
      <c r="D86" s="22">
        <v>1.149</v>
      </c>
      <c r="E86" s="22">
        <v>0.634</v>
      </c>
      <c r="F86" s="22">
        <v>4.23</v>
      </c>
    </row>
    <row r="87" spans="1:6" ht="12">
      <c r="A87" s="2" t="s">
        <v>75</v>
      </c>
      <c r="B87" s="22">
        <v>1.709</v>
      </c>
      <c r="C87" s="23" t="s">
        <v>188</v>
      </c>
      <c r="D87" s="22">
        <v>1.846</v>
      </c>
      <c r="E87" s="22">
        <v>2.221</v>
      </c>
      <c r="F87" s="22">
        <v>3.692</v>
      </c>
    </row>
    <row r="88" spans="1:6" ht="12">
      <c r="A88" s="2" t="s">
        <v>76</v>
      </c>
      <c r="B88" s="22">
        <v>0.319</v>
      </c>
      <c r="C88" s="23" t="s">
        <v>188</v>
      </c>
      <c r="D88" s="22">
        <v>0.666</v>
      </c>
      <c r="E88" s="22">
        <v>0.683</v>
      </c>
      <c r="F88" s="22">
        <v>3.558</v>
      </c>
    </row>
    <row r="89" spans="1:6" ht="12">
      <c r="A89" s="2" t="s">
        <v>171</v>
      </c>
      <c r="B89" s="22">
        <v>-0.045</v>
      </c>
      <c r="C89" s="23" t="s">
        <v>188</v>
      </c>
      <c r="D89" s="22">
        <v>0.715</v>
      </c>
      <c r="E89" s="22">
        <v>0.07</v>
      </c>
      <c r="F89" s="22">
        <v>3.761</v>
      </c>
    </row>
    <row r="90" spans="1:6" ht="12">
      <c r="A90" s="2" t="s">
        <v>172</v>
      </c>
      <c r="B90" s="22">
        <v>-2.178</v>
      </c>
      <c r="C90" s="23" t="s">
        <v>188</v>
      </c>
      <c r="D90" s="22">
        <v>-1.39</v>
      </c>
      <c r="E90" s="22">
        <v>-2.593</v>
      </c>
      <c r="F90" s="22">
        <v>3.994</v>
      </c>
    </row>
    <row r="91" spans="1:6" ht="12">
      <c r="A91" s="2" t="s">
        <v>77</v>
      </c>
      <c r="B91" s="22">
        <v>-4.255</v>
      </c>
      <c r="C91" s="23" t="s">
        <v>188</v>
      </c>
      <c r="D91" s="22">
        <v>-4.02</v>
      </c>
      <c r="E91" s="22">
        <v>-5.839</v>
      </c>
      <c r="F91" s="22">
        <v>2.791</v>
      </c>
    </row>
    <row r="92" spans="1:6" ht="12">
      <c r="A92" s="2" t="s">
        <v>78</v>
      </c>
      <c r="B92" s="22">
        <v>-14.864</v>
      </c>
      <c r="C92" s="23" t="s">
        <v>188</v>
      </c>
      <c r="D92" s="22">
        <v>-13.31</v>
      </c>
      <c r="E92" s="22">
        <v>-15.359</v>
      </c>
      <c r="F92" s="22">
        <v>1.812</v>
      </c>
    </row>
    <row r="93" spans="1:6" ht="12">
      <c r="A93" s="2" t="s">
        <v>173</v>
      </c>
      <c r="B93" s="22">
        <v>-16.319</v>
      </c>
      <c r="C93" s="23" t="s">
        <v>188</v>
      </c>
      <c r="D93" s="22">
        <v>-17.958</v>
      </c>
      <c r="E93" s="22">
        <v>-16.181</v>
      </c>
      <c r="F93" s="22">
        <v>1.817</v>
      </c>
    </row>
    <row r="94" spans="1:6" ht="12">
      <c r="A94" s="2" t="s">
        <v>174</v>
      </c>
      <c r="B94" s="22">
        <v>-13.374</v>
      </c>
      <c r="C94" s="23" t="s">
        <v>188</v>
      </c>
      <c r="D94" s="22">
        <v>-13.828</v>
      </c>
      <c r="E94" s="22">
        <v>-14.456</v>
      </c>
      <c r="F94" s="22">
        <v>1.825</v>
      </c>
    </row>
    <row r="95" spans="1:6" ht="12">
      <c r="A95" s="2" t="s">
        <v>79</v>
      </c>
      <c r="B95" s="22">
        <v>-11.916</v>
      </c>
      <c r="C95" s="23" t="s">
        <v>188</v>
      </c>
      <c r="D95" s="22">
        <v>-12.18</v>
      </c>
      <c r="E95" s="22">
        <v>-11.777</v>
      </c>
      <c r="F95" s="22">
        <v>1.872</v>
      </c>
    </row>
    <row r="96" spans="1:6" ht="12">
      <c r="A96" s="2" t="s">
        <v>80</v>
      </c>
      <c r="B96" s="22">
        <v>-2.705</v>
      </c>
      <c r="C96" s="23" t="s">
        <v>188</v>
      </c>
      <c r="D96" s="22">
        <v>-2.418</v>
      </c>
      <c r="E96" s="22">
        <v>-1.615</v>
      </c>
      <c r="F96" s="22">
        <v>1.907</v>
      </c>
    </row>
    <row r="97" spans="1:6" ht="12">
      <c r="A97" s="2" t="s">
        <v>175</v>
      </c>
      <c r="B97" s="22">
        <v>2.181</v>
      </c>
      <c r="C97" s="23" t="s">
        <v>188</v>
      </c>
      <c r="D97" s="22">
        <v>2.554</v>
      </c>
      <c r="E97" s="22">
        <v>2.319</v>
      </c>
      <c r="F97" s="22">
        <v>1.978</v>
      </c>
    </row>
    <row r="98" spans="1:6" ht="12">
      <c r="A98" s="2" t="s">
        <v>176</v>
      </c>
      <c r="B98" s="22">
        <v>3.127</v>
      </c>
      <c r="C98" s="23" t="s">
        <v>188</v>
      </c>
      <c r="D98" s="22">
        <v>3.12</v>
      </c>
      <c r="E98" s="22">
        <v>3.258</v>
      </c>
      <c r="F98" s="22">
        <v>2.978</v>
      </c>
    </row>
    <row r="99" spans="1:6" ht="12">
      <c r="A99" s="2" t="s">
        <v>81</v>
      </c>
      <c r="B99" s="22">
        <v>4.218</v>
      </c>
      <c r="C99" s="23" t="s">
        <v>188</v>
      </c>
      <c r="D99" s="22">
        <v>3.774</v>
      </c>
      <c r="E99" s="22">
        <v>4.1</v>
      </c>
      <c r="F99" s="22">
        <v>2.767</v>
      </c>
    </row>
    <row r="100" spans="1:6" ht="12">
      <c r="A100" s="2" t="s">
        <v>82</v>
      </c>
      <c r="B100" s="22">
        <v>2.791</v>
      </c>
      <c r="C100" s="23" t="s">
        <v>188</v>
      </c>
      <c r="D100" s="22">
        <v>2.69</v>
      </c>
      <c r="E100" s="22">
        <v>3.119</v>
      </c>
      <c r="F100" s="22">
        <v>2.415</v>
      </c>
    </row>
    <row r="101" spans="1:6" ht="12">
      <c r="A101" s="2" t="s">
        <v>332</v>
      </c>
      <c r="B101" s="22">
        <v>3.549</v>
      </c>
      <c r="C101" s="23" t="s">
        <v>188</v>
      </c>
      <c r="D101" s="22">
        <v>3.117</v>
      </c>
      <c r="E101" s="22">
        <v>3.005</v>
      </c>
      <c r="F101" s="22">
        <v>2.038809523809524</v>
      </c>
    </row>
    <row r="102" spans="1:6" ht="12">
      <c r="A102" s="2" t="s">
        <v>333</v>
      </c>
      <c r="B102" s="22">
        <v>1.678</v>
      </c>
      <c r="C102" s="23" t="s">
        <v>188</v>
      </c>
      <c r="D102" s="22">
        <v>1.719</v>
      </c>
      <c r="E102" s="22">
        <v>0.1</v>
      </c>
      <c r="F102" s="22">
        <v>1.8604761904761904</v>
      </c>
    </row>
    <row r="103" spans="1:6" ht="12">
      <c r="A103" s="2" t="s">
        <v>83</v>
      </c>
      <c r="B103" s="22">
        <v>-0.417</v>
      </c>
      <c r="C103" s="23" t="s">
        <v>188</v>
      </c>
      <c r="D103" s="22">
        <v>-0.115</v>
      </c>
      <c r="E103" s="22">
        <v>-0.748</v>
      </c>
      <c r="F103" s="22">
        <v>1.952380952380952</v>
      </c>
    </row>
    <row r="104" spans="1:6" ht="12">
      <c r="A104" s="2" t="s">
        <v>84</v>
      </c>
      <c r="B104" s="22">
        <v>-3.503</v>
      </c>
      <c r="C104" s="12">
        <v>78.78</v>
      </c>
      <c r="D104" s="22">
        <v>-2.932</v>
      </c>
      <c r="E104" s="22">
        <v>-3.561</v>
      </c>
      <c r="F104" s="22">
        <v>1.9966666666666664</v>
      </c>
    </row>
    <row r="105" spans="1:6" ht="12">
      <c r="A105" s="2" t="s">
        <v>371</v>
      </c>
      <c r="B105" s="22">
        <v>-3.633</v>
      </c>
      <c r="C105" s="12">
        <v>80.52</v>
      </c>
      <c r="D105" s="22">
        <v>-3.689</v>
      </c>
      <c r="E105" s="22">
        <v>-4.224</v>
      </c>
      <c r="F105" s="22">
        <v>1.8216666666666665</v>
      </c>
    </row>
    <row r="106" spans="1:6" ht="12">
      <c r="A106" s="2" t="s">
        <v>374</v>
      </c>
      <c r="B106" s="22">
        <v>-4.748</v>
      </c>
      <c r="C106" s="12">
        <v>79.993</v>
      </c>
      <c r="D106" s="22">
        <v>-4.87</v>
      </c>
      <c r="E106" s="22">
        <v>-5.224</v>
      </c>
      <c r="F106" s="22">
        <v>1.9661904761904758</v>
      </c>
    </row>
    <row r="107" spans="1:6" ht="12">
      <c r="A107" s="2" t="s">
        <v>377</v>
      </c>
      <c r="B107" s="22">
        <v>-5.504</v>
      </c>
      <c r="C107" s="12">
        <v>79.491</v>
      </c>
      <c r="D107" s="22">
        <v>-5.628</v>
      </c>
      <c r="E107" s="22">
        <v>-6.204</v>
      </c>
      <c r="F107" s="22">
        <v>1.991190476190476</v>
      </c>
    </row>
    <row r="108" spans="1:6" ht="12">
      <c r="A108" s="2" t="s">
        <v>366</v>
      </c>
      <c r="B108" s="22">
        <v>-4.659</v>
      </c>
      <c r="C108" s="12">
        <v>77.655</v>
      </c>
      <c r="D108" s="22">
        <v>-4.782</v>
      </c>
      <c r="E108" s="22">
        <v>-5.269</v>
      </c>
      <c r="F108" s="22">
        <v>1.762142857142857</v>
      </c>
    </row>
    <row r="109" spans="1:6" ht="12">
      <c r="A109" s="2" t="s">
        <v>370</v>
      </c>
      <c r="B109" s="22">
        <v>-2.733</v>
      </c>
      <c r="C109" s="12">
        <v>79.781</v>
      </c>
      <c r="D109" s="22">
        <v>-2.876</v>
      </c>
      <c r="E109" s="22">
        <v>-3.332</v>
      </c>
      <c r="F109" s="22">
        <v>1.7142857142857142</v>
      </c>
    </row>
    <row r="110" spans="1:6" ht="12">
      <c r="A110" s="2" t="s">
        <v>398</v>
      </c>
      <c r="B110" s="22">
        <v>-1.758</v>
      </c>
      <c r="C110" s="12">
        <v>79.891</v>
      </c>
      <c r="D110" s="22">
        <v>-1.797</v>
      </c>
      <c r="E110" s="22">
        <v>-2.821</v>
      </c>
      <c r="F110" s="22">
        <v>1.8173809523809523</v>
      </c>
    </row>
    <row r="111" spans="1:6" ht="12">
      <c r="A111" s="2" t="s">
        <v>367</v>
      </c>
      <c r="B111" s="22">
        <v>-1.543</v>
      </c>
      <c r="C111" s="12">
        <v>81.81</v>
      </c>
      <c r="D111" s="22">
        <v>-1.814</v>
      </c>
      <c r="E111" s="22">
        <v>-1.592</v>
      </c>
      <c r="F111" s="22">
        <v>1.7428571428571429</v>
      </c>
    </row>
    <row r="112" spans="1:6" ht="12">
      <c r="A112" s="2" t="s">
        <v>379</v>
      </c>
      <c r="B112" s="22">
        <v>0.11</v>
      </c>
      <c r="C112" s="12">
        <v>82.309</v>
      </c>
      <c r="D112" s="22">
        <v>0.191</v>
      </c>
      <c r="E112" s="22">
        <v>0.035</v>
      </c>
      <c r="F112" s="22">
        <v>1.6666666666666665</v>
      </c>
    </row>
    <row r="113" spans="1:6" ht="12">
      <c r="A113" s="2" t="s">
        <v>399</v>
      </c>
      <c r="B113" s="22">
        <v>-0.43</v>
      </c>
      <c r="C113" s="12">
        <v>83.338</v>
      </c>
      <c r="D113" s="22">
        <v>-0.928</v>
      </c>
      <c r="E113" s="22">
        <v>-0.966</v>
      </c>
      <c r="F113" s="22">
        <v>1.8466666666666667</v>
      </c>
    </row>
    <row r="114" spans="1:6" ht="12">
      <c r="A114" s="2" t="s">
        <v>400</v>
      </c>
      <c r="B114" s="22">
        <v>-1.207</v>
      </c>
      <c r="C114" s="12">
        <v>80.959</v>
      </c>
      <c r="D114" s="22">
        <v>-0.941</v>
      </c>
      <c r="E114" s="22">
        <v>-1.333</v>
      </c>
      <c r="F114" s="22">
        <v>1.7978571428571428</v>
      </c>
    </row>
    <row r="115" spans="1:6" ht="12">
      <c r="A115" s="2" t="s">
        <v>380</v>
      </c>
      <c r="B115" s="22">
        <v>-0.816</v>
      </c>
      <c r="C115" s="12">
        <v>82.187</v>
      </c>
      <c r="D115" s="22">
        <v>-0.93</v>
      </c>
      <c r="E115" s="22">
        <v>-1.023</v>
      </c>
      <c r="F115" s="22">
        <v>1.952380952380952</v>
      </c>
    </row>
    <row r="116" spans="1:6" ht="12">
      <c r="A116" s="2" t="s">
        <v>411</v>
      </c>
      <c r="B116" s="22">
        <v>1.378</v>
      </c>
      <c r="C116" s="12">
        <v>75.128</v>
      </c>
      <c r="D116" s="22">
        <v>1.742</v>
      </c>
      <c r="E116" s="22">
        <v>1.19</v>
      </c>
      <c r="F116" s="22">
        <v>2.4302325581395348</v>
      </c>
    </row>
    <row r="117" spans="1:6" ht="12">
      <c r="A117" s="2" t="s">
        <v>413</v>
      </c>
      <c r="B117" s="22">
        <v>2.269</v>
      </c>
      <c r="C117" s="12">
        <v>76.32</v>
      </c>
      <c r="D117" s="22">
        <v>2.281</v>
      </c>
      <c r="E117" s="22">
        <v>1.381</v>
      </c>
      <c r="F117" s="22">
        <v>2.38</v>
      </c>
    </row>
    <row r="118" spans="1:6" ht="12">
      <c r="A118" s="2" t="s">
        <v>414</v>
      </c>
      <c r="B118" s="22">
        <v>0.643</v>
      </c>
      <c r="C118" s="12">
        <v>74.333</v>
      </c>
      <c r="D118" s="22">
        <v>1.412</v>
      </c>
      <c r="E118" s="22">
        <v>0.26</v>
      </c>
      <c r="F118" s="22">
        <v>2.1402380952380953</v>
      </c>
    </row>
    <row r="119" spans="1:6" ht="12">
      <c r="A119" s="2" t="s">
        <v>412</v>
      </c>
      <c r="B119" s="22">
        <v>1.804</v>
      </c>
      <c r="C119" s="12">
        <v>76.909</v>
      </c>
      <c r="D119" s="22">
        <v>2.427</v>
      </c>
      <c r="E119" s="22">
        <v>1.529</v>
      </c>
      <c r="F119" s="22">
        <v>2.19</v>
      </c>
    </row>
    <row r="120" spans="1:6" ht="12">
      <c r="A120" s="2" t="s">
        <v>416</v>
      </c>
      <c r="B120" s="22">
        <v>0.526</v>
      </c>
      <c r="C120" s="12">
        <v>75.082</v>
      </c>
      <c r="D120" s="22">
        <v>0.537</v>
      </c>
      <c r="E120" s="22">
        <v>0.477</v>
      </c>
      <c r="F120" s="22">
        <v>2.380238095238095</v>
      </c>
    </row>
    <row r="121" spans="1:6" ht="12">
      <c r="A121" s="2" t="s">
        <v>418</v>
      </c>
      <c r="B121" s="22">
        <v>2.069</v>
      </c>
      <c r="C121" s="12">
        <v>76.091</v>
      </c>
      <c r="D121" s="22">
        <v>1.982</v>
      </c>
      <c r="E121" s="22">
        <v>1.538</v>
      </c>
      <c r="F121" s="22">
        <v>2.3173809523809523</v>
      </c>
    </row>
    <row r="122" spans="1:6" ht="12">
      <c r="A122" s="2" t="s">
        <v>419</v>
      </c>
      <c r="B122" s="22">
        <v>1.809</v>
      </c>
      <c r="C122" s="12">
        <v>75.35</v>
      </c>
      <c r="D122" s="22">
        <v>1.376</v>
      </c>
      <c r="E122" s="22">
        <v>1.061</v>
      </c>
      <c r="F122" s="22">
        <v>2.214047619047619</v>
      </c>
    </row>
    <row r="123" spans="1:6" ht="12">
      <c r="A123" s="2" t="s">
        <v>417</v>
      </c>
      <c r="B123" s="22"/>
      <c r="C123" s="12"/>
      <c r="D123" s="22"/>
      <c r="E123" s="22"/>
      <c r="F123" s="22"/>
    </row>
    <row r="124" spans="1:6" ht="12.75" thickBot="1">
      <c r="A124" s="10"/>
      <c r="B124" s="10"/>
      <c r="C124" s="10"/>
      <c r="D124" s="10"/>
      <c r="E124" s="10"/>
      <c r="F124" s="10"/>
    </row>
    <row r="125" spans="1:6" ht="12">
      <c r="A125" s="24" t="s">
        <v>189</v>
      </c>
      <c r="B125" s="18"/>
      <c r="C125" s="18"/>
      <c r="D125" s="18"/>
      <c r="E125" s="18"/>
      <c r="F125" s="18"/>
    </row>
    <row r="126" ht="12">
      <c r="A126" s="2" t="s">
        <v>401</v>
      </c>
    </row>
    <row r="127" ht="12">
      <c r="A127" s="2" t="s">
        <v>402</v>
      </c>
    </row>
    <row r="128" ht="12">
      <c r="A128" s="2" t="s">
        <v>403</v>
      </c>
    </row>
    <row r="129" ht="12">
      <c r="A129" s="2" t="s">
        <v>404</v>
      </c>
    </row>
    <row r="130" ht="12">
      <c r="A130" s="2" t="s">
        <v>405</v>
      </c>
    </row>
    <row r="131" ht="12">
      <c r="A131" s="2" t="s">
        <v>406</v>
      </c>
    </row>
    <row r="132" ht="12">
      <c r="A132" s="2" t="s">
        <v>407</v>
      </c>
    </row>
    <row r="133" ht="12">
      <c r="A133" s="2" t="s">
        <v>408</v>
      </c>
    </row>
    <row r="134" ht="12">
      <c r="A134" s="2" t="s">
        <v>409</v>
      </c>
    </row>
    <row r="135" ht="12">
      <c r="A135" s="2" t="s">
        <v>331</v>
      </c>
    </row>
    <row r="136" ht="12">
      <c r="A136" s="3" t="s">
        <v>410</v>
      </c>
    </row>
    <row r="137" ht="12">
      <c r="A137" s="3" t="s">
        <v>372</v>
      </c>
    </row>
    <row r="138" ht="12">
      <c r="A138" s="3" t="s">
        <v>375</v>
      </c>
    </row>
    <row r="140" ht="12">
      <c r="A140" s="2" t="s">
        <v>177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dc:creator>
  <cp:keywords/>
  <dc:description/>
  <cp:lastModifiedBy>Federico Pasqualini</cp:lastModifiedBy>
  <dcterms:created xsi:type="dcterms:W3CDTF">2006-05-17T09:28:52Z</dcterms:created>
  <dcterms:modified xsi:type="dcterms:W3CDTF">2016-11-18T07:57:12Z</dcterms:modified>
  <cp:category/>
  <cp:version/>
  <cp:contentType/>
  <cp:contentStatus/>
</cp:coreProperties>
</file>